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福州茉莉花茶产业集群项目汇总表（2026-2027）" sheetId="1" r:id="rId1"/>
  </sheets>
  <definedNames>
    <definedName name="_xlnm._FilterDatabase" localSheetId="0" hidden="1">'福州茉莉花茶产业集群项目汇总表（2026-2027）'!$A$1:$K$60</definedName>
    <definedName name="_xlnm.Print_Titles" localSheetId="0">'福州茉莉花茶产业集群项目汇总表（2026-2027）'!$2:$3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<sst xmlns="http://schemas.openxmlformats.org/spreadsheetml/2006/main" count="288" uniqueCount="202">
  <si>
    <t>2026-2027年度福州茉莉花茶国家优势特色产业集群拟补助项目</t>
  </si>
  <si>
    <t>序号</t>
  </si>
  <si>
    <t>县区</t>
  </si>
  <si>
    <t>建设项目名称</t>
  </si>
  <si>
    <t>建设主体</t>
  </si>
  <si>
    <t>建设内容</t>
  </si>
  <si>
    <t>2026-2027</t>
  </si>
  <si>
    <t>单位名称</t>
  </si>
  <si>
    <t>单位性质</t>
  </si>
  <si>
    <t>中央财政奖补资金用于</t>
  </si>
  <si>
    <t>其他资金用于</t>
  </si>
  <si>
    <t>合计</t>
  </si>
  <si>
    <t>中央财政奖补资金</t>
  </si>
  <si>
    <t>地方整合资金</t>
  </si>
  <si>
    <t>企业自筹资金</t>
  </si>
  <si>
    <t>（一）种植基地绿色化标准化提升工程</t>
  </si>
  <si>
    <t>仓山区</t>
  </si>
  <si>
    <t>海峡两岸福州茉莉花种植示范基地（浚边村）及技术推广项目</t>
  </si>
  <si>
    <t>福州市仓山区城门镇浚边村股份经济合作联合社</t>
  </si>
  <si>
    <t>村集体经济组织</t>
  </si>
  <si>
    <t>建设茉莉花集中连片种植示范基地（58亩），资金用于配套建设智能水肥一体化滴灌系统、排水系统、物联网设施及病虫害绿色防控设施；采购部分试点用优质种苗；采购部分作业器具及辅助设备。</t>
  </si>
  <si>
    <t>1.开展示范基地土地整理，配套建设科普展示设施，包括科普展示墙、智能设备动态演示屏、互动体验沙盘，配备体验区安全防护设施；2.定期举办茉莉花种植技术开放日活动，安排专业讲解员介绍智能种植技术应用优势，吸引周边种植户、农业从业者及研学群体参与，传播高标准茉莉种植理念与实操经验；长效推广运营及设备更新维护。</t>
  </si>
  <si>
    <t>海峡两岸福州茉莉花种植基地（白云村）及技术推广项目</t>
  </si>
  <si>
    <t>福州市仓山区城门镇白云村股份经济合作联合社</t>
  </si>
  <si>
    <t>1.建设茉莉花集中连片种植示范基地（30亩），资金用于配套建设节水灌溉系统、作业工具及仓储设施、病虫害生态防护系统、病虫害物理防治设施和有机肥料存储设施，采购并安装农业物联网设备、数据采集分析系统。2.开展种植研究，支持优质茉莉品种引种试验、建设品种适应性驯化设施及高标准品种隔离试验区；开展花期调控技术研究、土壤改良技术的局部试点研究。</t>
  </si>
  <si>
    <t>1.对现有10亩茉莉花田进行标准化提升改造，包括土壤改良、土壤深耕平整、土壤有机质补充、排水沟提升、田埂修复分区；田间基础作业便道。2.扩建20亩标准化茉莉花田，包括土地流转后清杂整理、土壤熟化、土壤检测与调优、种植带起垄、排水沟开挖、定植穴预处理。</t>
  </si>
  <si>
    <t>海峡两岸福州茉莉花种植示范基地（绍岐村）及技术推广项目</t>
  </si>
  <si>
    <t>福州市仓山区城门镇绍岐村股份经济合作联合社</t>
  </si>
  <si>
    <t>新建25亩标准化茉莉花田，资金用于：1.配套建设节水灌溉系统、作业工具仓储设施、病虫害生态防护系统、病虫害物理防治设施。2.安装农业物联网设备、数据采集分析系统。3.配套科普展示设施，包括科普展板、智能设备工作原理动态演示屏、互动体验沙盘，用于培训农户。</t>
  </si>
  <si>
    <t>1.示范基地建设，包括土地整理、土壤熟化、土壤检测与调优、种植带起垄、排水沟开挖、定植穴预处理、田间便道、有机肥料设施；2.设置实操体验区并配套相关设施设备，包括配备智能水肥简易控制器、病虫害识别常见病虫害样本与防治工具，如诱虫灯、生物农药等、种苗定植体验设备、便携式测土仪等实操工具；配备体验区安全防护设施；3.定期举办茉莉花种植技术开放日活动，吸引周边种植户、农业从业者及研学群体参与。</t>
  </si>
  <si>
    <t>晋安区</t>
  </si>
  <si>
    <t>生态茶园标准化建设与智能化（一期）</t>
  </si>
  <si>
    <t>福州天峰茶业有限公司</t>
  </si>
  <si>
    <t>民营企业</t>
  </si>
  <si>
    <t>建设智能灌溉系统、水肥一体化系统。建设昆虫诱杀设施，开展物理防治与生物防治相结合模式试验。</t>
  </si>
  <si>
    <t>茶园土壤改良、土地平整，建设水土防护工程、水电网等设施；建设生态监测平台；开展高EGCG苗木移种与养护。</t>
  </si>
  <si>
    <t>优山茶果场茶树更新改良项目一期</t>
  </si>
  <si>
    <t>福州市优山茶果场有限责任公司</t>
  </si>
  <si>
    <t>国有企业</t>
  </si>
  <si>
    <t>改造约300亩福云6号、福云7号等老旧茶园。资金用于：1.换植金牡丹等高香品种；2.建设集中灌溉系统、生产配套自动化设施，采购智能化设备。3.生物有机肥研发及试验。</t>
  </si>
  <si>
    <t>土壤改良（实施浅翻、添加有机肥、调节土壤酸碱度等作业），有机质提升；茶仓、生产车间提升改造。</t>
  </si>
  <si>
    <t>闽侯县</t>
  </si>
  <si>
    <t>侯官茉莉花田标准化提升改造项目</t>
  </si>
  <si>
    <t>闽侯县侯官旗江农业专业合作社</t>
  </si>
  <si>
    <t>农民合作社</t>
  </si>
  <si>
    <t>侯官村140亩茉莉花田建设台风灾害防护围挡、智能灌溉系统、药肥喷洒设施等。</t>
  </si>
  <si>
    <t>土地改造,花苗补植；配套房内外墙装修、铺设电缆等。</t>
  </si>
  <si>
    <t>苏洋茉莉花田灌溉设备和设施农用房建设项目</t>
  </si>
  <si>
    <t>闽侯县苏洋茉莉花专业合作社</t>
  </si>
  <si>
    <t>建设覆盖约150亩茉莉花园的喷灌设施，包括主管道、支管、喷头、水泵、控制系统、打水井等设备；新建茉莉花园农业物联网系统（含四情监测、可视化等软办硬件系统）。</t>
  </si>
  <si>
    <t>建设茉莉花生产基地农用设施用房约800平方，喷灌设施土地平整、安装、电力设施等配套费用；茉莉花生产基地农用设施用房土地平整、水电安装等配套费用。</t>
  </si>
  <si>
    <t>闽侯县新洲村浦上岛茉莉花数字智慧园项目</t>
  </si>
  <si>
    <t>福州高新区新农苗圃场</t>
  </si>
  <si>
    <t>1.新购置智能化运输装备（含复杂地形运输无人机、田间智能多用途运花机设备，提升基地田间物料与茉莉花等农资上下岛运输效率）；2.新建智慧农业物联网系统（含“四情”监测预警、可视化远程监测等功能，实现生产管理的数字化与智能化）；3.智能灌溉与水肥一体化系统安装，提升水肥利用率。</t>
  </si>
  <si>
    <t>新建电力设施及配套，新植二期基地150亩茉莉花苗，茉莉花基地肥料及农药等管养护费用，观光栈道约2公里及施工，田间机耕道基础设施建设，农资存放用房200平米等配套费用。</t>
  </si>
  <si>
    <t>永泰县</t>
  </si>
  <si>
    <t>茶园改植换种与标准化提升项目</t>
  </si>
  <si>
    <t>永泰县云山农林专业合作社</t>
  </si>
  <si>
    <t>改造低产茶园100亩（换种60亩，低产改造40亩）的苗木采购费用，新建茶园灌溉引水及智能喷滴灌系统。</t>
  </si>
  <si>
    <t>扩建机耕路，长4公里、宽3米、新建茶叶品鉴室配备茶叶鉴品器具、改造低产茶园100亩（换种60亩，低产改造40亩）的人工及机械、肥料费用。</t>
  </si>
  <si>
    <t>全球茉莉花种苗智能化培育基地建设项目</t>
  </si>
  <si>
    <t>福州市仓山区乡村振兴发展中心</t>
  </si>
  <si>
    <t>事业单位</t>
  </si>
  <si>
    <t>1.打造全球茉莉花种苗智能化示范培育基地，购置茉莉花智能检测装置设备1套、基地净水储水系统1套、人工辅助流水线1套、成品轨道铺设9亩、种植单元安装1000个，水肥一体化灌溉系统10亩、茉莉花操作平台200㎡；2.种植基础条件优化：土地平整、土壤深耕熟化、有机质补充及pH值调优工程，配套建设苗床整理、扦插繁育等良种培育设施，构建标准化良种繁育体系。其中一期（2026年-2027年）项目建设内容为：基地净水储水系统1套、土地平整30亩、土壤深耕熟化、有机质补充及pH值调优工程；</t>
  </si>
  <si>
    <t>1.基地公共基础设施、绿化带、完善机耕路、管理用房等配套，保障日常运转；2.在园区关键区域打造生态绿化带，种植乡土绿植与固氮作物优化环境。</t>
  </si>
  <si>
    <t>闽清县</t>
  </si>
  <si>
    <t>茉莉花无人化种植智慧产业园建设项目</t>
  </si>
  <si>
    <t>福州市茉莉花投资开发有限公司</t>
  </si>
  <si>
    <t>采购农业无人飞机6台。配备多光谱相机、高清可见光相机及智能播撒系统、液泵喷系统等多功能，实现对茉莉花生长全周期的精准调控。</t>
  </si>
  <si>
    <t>建设集智能灌溉、精准施肥、数字管控于一体的智慧水肥系统，铺设PE输配水管网及“压力补偿式滴灌管”，种植50亩茉莉花，打造茉莉花种植智慧农业产业园，成为花农培训、技术推广的样板。</t>
  </si>
  <si>
    <t>小计</t>
  </si>
  <si>
    <t>（二）产业新质生产力培育工程</t>
  </si>
  <si>
    <t>省级项目</t>
  </si>
  <si>
    <t>茉莉花人工智能“种-管-收”系统研究与智能装备项目</t>
  </si>
  <si>
    <t>福建农林大学</t>
  </si>
  <si>
    <t>在福建农林大学以及合作的茉莉花茶企业种植示范基地（30亩左右）开展以下工作：（1）在示范基地安装布置各类大量的环境参数传感器，包括空气温湿度、光照强度、二氧化碳浓度、土壤温湿度、PH值、高清摄像机等；购买物联网检测系统2-3套（包括空气温湿度、光照强度、土壤温湿度、PH值、边缘计算网关等物联网设备）；（2）茉莉花智慧病虫害防控（结合高清RGB相机、多光谱相机采集大量图像样本，基于YOLO模型进行算法优化，实现茉莉花专用病虫害高精度识别），购买各类相机单反、高光谱相机系统各1套（3）基于AI模型建立和优化茉莉花花量识别算法，使用无人机、高清单反、手机等设备对各个花期（花苞、盛开、凋零）的茉莉花采集高清图片大量数据集，开发APP或小程序；购买大疆DJI Inspire3无人机1台、大疆Mavic3M（御3M多光谱版）1台、深度相机、高清球机等；（4）示范应用茉莉花智能采收机器人，节省大量的人工等成本；购买采收智能机器人及配件2套（5）示范应用配套的茉莉花采后运输智能装备车辆；购买智能采后运输车辆及零配件1-2套；（6）使用高光谱相机进行图像数据采集，建立模型优化算法，能够快速根据茉莉花的表观形状快速的进行品种鉴定；购买高光谱相机系统1套（7）对茉莉花种质资源进行香气组分研究，建立茉莉花种植资源香气组分数据库，为后期的不同香型的茉莉花快速鉴定奠定基础；购买电子鼻设备等。</t>
  </si>
  <si>
    <t>茉莉花种质资源研究与设施项目</t>
  </si>
  <si>
    <t>福州市农业科学研究所</t>
  </si>
  <si>
    <t>1、建设茉莉花良种与试验示范基地（约12亩），配套安装水肥一体化等设施设备1套。设置茉莉花繁育区、绿色防控区、高效栽培区,用于开展不同茉莉花种质栽培示范、绿色防控、高效栽培等试验; 2、建设茉莉花种质资源与种苗繁育圃（约1200m2）：在智慧温室（内含保存区、繁育区、示范展示区）安装控温控湿系统1套、光照控制系统、可视化系统等智能化系统，进行茉莉花种质资源保存、繁育以及开展花期调控、品种选育等试验。3.采购实验仪器设备：表型分析系统1套、人工气候系统1套、花茶中试加工设备（窨花设备1套、烘干机1台、冻干机1台）等，用于品种选育、抗性生理、花茶加工利用技术等研究。其中一期项目建设内容为：1、建设茉莉花良种与试验示范基地（约12亩），配套安装水肥（药）一体化等设施设备1套。设置茉莉花繁育区、绿色防控区、高效栽培区,用于开展不同茉莉花种质栽培示范、绿色防控、高效栽培等试验。</t>
  </si>
  <si>
    <t>福州茉莉花茶全产业链大数据服务平台建设项目</t>
  </si>
  <si>
    <t>福州仓山区乡村振兴发展中心</t>
  </si>
  <si>
    <t>建设数字农业管理平台(对福州茉莉花茶等农业生产全流程开展数据采集、分析与应用，实现茉莉花茶数据采集分析与应用全流程管理，涵盖数字农业软件系统、AI遥感辅助决策系统、溯源系统、触摸互动程序等)，在智慧种植示范区建设田间物联网监测设备、基础设施改造、购置种苗改良实验室设备：种质资源保护设备、田间测试设备各一套。
其中一期（2026-2027年）项目建设内容为：建设数字农业管理平台(对福州茉莉花茶等农业生产全流程开展数据采集、分析与应用，实现茉莉花茶数据采集分析与应用全流程管理，涵盖数字农业软件系统、AI遥感辅助决策系统等)，在智慧种植示范区建设田间物联网监测设备；</t>
  </si>
  <si>
    <t>数字农业发展中心加固工程；搭建线上线下融合的农业大数据平台（智慧农业平台、智能采摘系统、数据中台、电子仓单平台、市场决策系统、供应链金融系统），整合特色农业全流程数据资源；福州茉莉花与茶文化系统展示中心多功能区域（核心展区、沉浸式体验专区、学术与公共服务区、主题特展空间、产业赋能模块等等）；购置智能农机装备、智能灌溉与水肥一体化系统；购置育种研发设备、品种测试设备各一套。
其中一期（2026-2027年）项目建设内容为：数字农业发展中心加固工程；搭建线上线下融合的农业大数据平台（智慧农业平台、智能采摘系统、数据中台、电子仓单平台），整合特色农业全流程数据资源；福州茉莉花与茶文化系统展示中心多功能区域（核心展区、沉浸式体验专区、学术与公共服务区、主题特展空间、产业赋能模块等等）。</t>
  </si>
  <si>
    <t>茉莉花营养成分绿色高效萃取技术与装备研发应用项目</t>
  </si>
  <si>
    <t>福州西城食品有限公司</t>
  </si>
  <si>
    <t>建设超高温瞬时杀菌协同低温无菌灌装生产线，将茉莉花提取物应用到银耳多糖、橄榄、桃胶等高端饮料生产。资金用于饮料超高温瞬时杀菌协同低温无菌灌装生产线，主要设备：提取系统、无菌砖灌装机、贴盖机、超洁净灌装机、消毒机、上盖器、无菌水系统、蒸汽发生器等。</t>
  </si>
  <si>
    <t>建设厂房加配套房约2000平方米，包含地基，整体框架水电架设以及厂房内外装修整备，投资200万元；采购饮料超高温瞬时杀菌协同低温无菌灌装生产线300万元（其中自筹资金200万元）；技术和设备研发投入50万元。</t>
  </si>
  <si>
    <t>茉莉花活体种质资源圃建设项目</t>
  </si>
  <si>
    <t>永泰县春光茉莉花专业合作社</t>
  </si>
  <si>
    <t>建设茉莉花活体种质资源圃，收集全球茉莉花品种20种，配套绿色防控设施设备，制作实物样本标本20份；建设自动化传感设备与执行系统1套，对茉莉花的生长所需的温度、湿度、时间、产花量进行深度学习与优化。</t>
  </si>
  <si>
    <t>种质资源圃土地租赁、土壤平整、改良，购买肥料和绿色农药；资源圃内水电网等基础设施建设；茉莉花低温储花仓及采收资源库房建设。</t>
  </si>
  <si>
    <t>（三）茶（花）加工能力提升工程</t>
  </si>
  <si>
    <t>（秀锦农业）茶叶加工能力提升项目</t>
  </si>
  <si>
    <t>永泰县秀锦农业发展有限公司</t>
  </si>
  <si>
    <t>购置萎凋摊青机8台、电热杀青机1台（80型）、自动揉捻机（55型）3台、电热炒茶机1台、电热烘焙箱4个、控温控湿红茶发酵箱1台。</t>
  </si>
  <si>
    <t>茶叶加工厂房建设面积800㎡以及宿舍生活配套建设；古茶树异地扦插繁育苗圃及配套设施建设与芹菜湖古茶树群落保护。</t>
  </si>
  <si>
    <t>海峡两岸福州茉莉花茶加工示范车间</t>
  </si>
  <si>
    <t>福州仓山城市建设投资集团有限公司</t>
  </si>
  <si>
    <t>1.购置茉莉花茶智慧工厂生产设备，包括2台微波杀青机，3台智能揉捻机，3台热风干燥机，2台高分辨率色选机，1条自动化包装生产线。2.购置15套加工数据采集终端，1套支持多设备同时接入的无线网络设备。3.增配1条自动化理条与提香生产线，1套自动化原料筛分与输送线及1套智能成品外观检测与分级系统。</t>
  </si>
  <si>
    <t>建设基础配套设施，按生产流程划分功能区并以食品级洁净隔断隔离，配套建设排水系统；搭建双回路供电与应急发电系统，划分强弱电通道保障设备及物联网、无线网络稳定供电，安装智能通风及温湿度调控设备，部署企业级无线网络及配套线路，实现全域覆盖与多设备并发接入。</t>
  </si>
  <si>
    <t>东启茶源新式茉莉花茶厂建设项目</t>
  </si>
  <si>
    <t>福建东启茶源有限公司</t>
  </si>
  <si>
    <t>1.现代化清洁车间设备：购置加工生产设备包括风选机、茶叶送料机、大型烘干机、拣梗台、箱式烘干机12台、液压茶机、小型蒸汽锅炉、静电毛发分离机、透明膜三维包装机、透明膜三维包装机等；2.购置质量检测与研发设备：实验室、审评室、研发室设备等。</t>
  </si>
  <si>
    <t>东启茶源新式茉莉花茶厂建设项目1、建设标准化生产车间1200平；2、配套建设展厅、办公、仓储、电商空间等500平。</t>
  </si>
  <si>
    <t>福州茉莉花茶非遗技艺传承与智能化加工能力提升产业化示范项目</t>
  </si>
  <si>
    <t>福建闽瑞茶业有限公司</t>
  </si>
  <si>
    <t>1.资金用于购置设备，包括抹茶加工设备1套，非遗加工传承设备1套；2.新建茶叶色选机生产线及烘干机组，具体包括茶叶色选机和烘干机组设备各1套，其中包括色选机；烘干机组。</t>
  </si>
  <si>
    <t>色选机生产线车间建设，包括基础开挖与地基外理、钢筋混凝+框架结构施工、楼面屋面构筑、内外墙砌筑与装饰、门窗安装、消防与安全设施主体配套等。</t>
  </si>
  <si>
    <t>福州茉莉花茶智能化洁净生产车间升级项目</t>
  </si>
  <si>
    <t>福州醉真茶业有限公司</t>
  </si>
  <si>
    <t>1.引进智能管制环境调控系统，清洁化生产配套设施；2.引进智能视觉除杂设备1套，识别技术精准筛选杂物，保障洁净度与品质稳定性；3.配置2台泡袋纯电动双称整形泡袋机，2台烘干机。</t>
  </si>
  <si>
    <t>设备安装调试、日常维护以及配套设备设计。设备安装调试费、日常维护及易损配件更换，设备功能迭代升级</t>
  </si>
  <si>
    <t>满堂香茉莉花茶数智化生产加工项目</t>
  </si>
  <si>
    <t>福建久福满堂香茶业有限公司</t>
  </si>
  <si>
    <t>1.茉莉花茶全自动不落地生产线设备，包括茶坯处理与鲜花养护段的全自动茶叶匀堆机1套、全自动鲜花养护与输送系统1套；核心窨制与处理段的全自动茶花拼和机3台、智能化窨制发酵机组20至30单元、全自动窨花分离机2台；烘干与提香段的多层式全自动连续烘干机1台、全自动提香机1台；后处理与包装段的冷却输送与暂存系统1套、全自动色选机1台、全自动定量包装机3台；中央控制系统与输送系统的中央控制柜与SCADA系统1套、不锈钢封闭式输送系统1整线；智慧工厂设备：微波杀青机2台、智能揉捻机3台、热风干燥机3台、高精度色选机2台、自动化包装生产线1条、加工数据采集终端15套、工业物联网网关5台、企业级无线网络设备1套、工业交换机2台，以及增配自动化理条与提香生产线1条、自动化原料筛分与输送线1套、智能成品外观检测与分级系统1套、名优茶Ai质量全过程跟踪系统1套。2.茉莉花茶科研设备，包括基础理化分析设备：快速水分测定仪1台、旋转蒸发仪1台、紫外可见分光光度计1台、万分之一分析天平1台；香气与风味研究设备：气相色谱-质谱联用仪（GC-MS）1台、顶空进样器1台、电子鼻系统1台；茶叶品质分析设备：高效液相色谱仪（HPLC）1台、原子吸收光谱仪1台、色差仪1台；加工工艺研究设备：定制化茉莉花茶窨制机1台、低温保鲜柜1台、实验级电焙笼1台；感官评审与辅助设备：标准茶叶审评套装1套、恒温恒湿感官实验室1套、电子感官记录系统1套。其他设备：液质联用仪（LC-MS/MS）1台、电子舌系统1台、超临界CO₂萃取仪1台。
一期项目建设内容是“满堂香产业楼配备的茉莉花茶全自动不落地生产线”其核心设备包括：
1、茶坯处理与鲜花养护段的全自动茶叶匀堆机1套、全自动鲜花养护与输送系统1套；
2、核心窨制与处理段的全自动茶花拼和机3台、智能化窨制发酵机组20至30单元、全自动窨花分离机2台；
3、烘干与提香段的多层式全自动连续烘干机1台、全自动提香机1台；
4、后处理与包装段的冷却输送与暂存系统1套、全自动色选机1台、全自动定量包装机3台；
5、中央控制系统与输送系统的中央控制柜与SCADA系统1套、不锈钢封闭式输送系统1整线；
6、智慧工厂设备：微波杀青机2台、智能揉捻机3台、热风干燥机3台、高精度色选机2台、自动化包装生产线1条、加工数据采集终端15套、工业物联网网关5台、企业级无线网络设备1套、工业交换机2台，以及增配自动化理条与提香生产线1条、自动化原料筛分与输送线1套、智能成品外观检测与分级系统1套、名优茶Ai质量全过程跟踪系统1套。</t>
  </si>
  <si>
    <t>1.满堂香科研楼基础设施建设：面积3422.36㎡，建设独立接地稳定电源、中央超纯水与高纯气体系统，以及实现恒温恒湿和万级洁净度的实验室环境。2.满堂香产业楼基础设施建设：面积8196.32㎡，配备满足大型设备运行的专线电力与工业蒸汽、覆盖全流程的自动化原料与成品输送系统，以及洁净车间与环保处理设施。</t>
  </si>
  <si>
    <t>中茶福建小包装车间袋泡茶设备更新技改项目</t>
  </si>
  <si>
    <t>福建茶叶进出口有限责任公司</t>
  </si>
  <si>
    <t>购置数智化袋泡茶生产线设备，包括采购茶包视觉检重一体机3套，茶盒检重秤1台，茶盒贴标、打码、视觉检测机1套，茶包X光检测机1台，智能堆栈机1台，智能装盒机1套，自动三维裹包机1台，袋泡茶装箱检重秤1台，箱贴标机1台，自动封箱、打包1套，智能码垛机器人1台，生产线数字化系统、智能控制系统1套。</t>
  </si>
  <si>
    <t>建设车间洁净分区隔墙、装修装饰工程、新风系统及空调设备安装等；对小包装一车间十数台老旧袋泡茶进行更新换代、技改升级，引入新型的2克碎茶袋泡茶包装机，联机技改为数智化袋泡茶生产线，以保障袋泡茶产品的同步升级和保障安全生产。</t>
  </si>
  <si>
    <t>茉莉花茶精深加工及包装智能化改造项目</t>
  </si>
  <si>
    <t>福建省福州茶厂有限责任公司</t>
  </si>
  <si>
    <t>购置红外色选机、智能色选控制软件、空压机（22KW变频螺杆）、全自动不落地窨花生产线（包含覆膜机、大袋包装机、小泡袋包装机、集中收料提升机、集中收料机、包装机集中供料机、动态检重机、折盖封箱机、自动捆扎机、输送机）。</t>
  </si>
  <si>
    <t>1#既有厂房提升改造，建筑面积7560㎡；新建3#楼厂房，建筑面积 17743㎡。</t>
  </si>
  <si>
    <t>侯官茉莉花茶加工生产线项目</t>
  </si>
  <si>
    <t>采购筛茶机、拣梗机、烘干机、滚筒匀堆生产线、窨花生产线、自动包装生产线等茶叶精制设备；采购水分测定仪、理化成分测试仪、农残安全速测仪、感官品质标准审评台等检测设备；微生物实验室建设以及配套仪器设备等。</t>
  </si>
  <si>
    <t>650㎡厂房改造、装修、水电设施，生产工具等。</t>
  </si>
  <si>
    <t>虎峰茉莉花茶加工生产线项目</t>
  </si>
  <si>
    <t>闽侯县虎峰生态产品研发中心</t>
  </si>
  <si>
    <t>购置生产线一套，含筛花机1台、小型立式烘干机3台、烘干架3个、托盘16个、窨花槽4个、包装机5台、茶叶检测设备1台。</t>
  </si>
  <si>
    <t>厂房升级改造约400平方米。</t>
  </si>
  <si>
    <t>特色茉莉花茶精酿加工及配套新建项目</t>
  </si>
  <si>
    <t>福州绿茗茶业有限公司</t>
  </si>
  <si>
    <t>1.新建特色茉莉花茶精制加工生产线1条，包含不落地筛花机、全智能大型电烘干机、提香机、质选机、不落地提升机输送带、不落地摊凉设备等设备；2.建设智能茶叶包装生产线：包含喷码机、全自动高精度泡袋机流水线、自动化覆膜机、智能数码热封口机、自动化周转箱打包机、自动化三角袋泡机内外袋一体化设备，智能自动化包装线含罐装及袋装；3.设立茶叶检测产品研发中心：快速水分测定仪、灰分粉末筛分机；高精密天平、温箱等实验室设备；4.建设大型恒温恒湿仓库及设备；5建设智慧洁净分装车间及配套。</t>
  </si>
  <si>
    <t>企业厂房加生活配套房约5000平方米，包含购买土地及地基建设，整体框架水电架设与配套电梯货梯消防等设备以及厂房内外装修整备。</t>
  </si>
  <si>
    <t>茉莉花茶精制分选与窨制前处理专业化车间建设项目</t>
  </si>
  <si>
    <t>福建省榕莉茶业有限公司</t>
  </si>
  <si>
    <t>新建茉莉花茶精制分选与窨制前处理专业化车间：1.建设1条多级茶叶精制生产线，包含平圆筛、大小型抖筛机、风选机及大型数字化色选机，通过定制输送系统连接，实现茶叶等级的高效精准分选。2.购置1条窨花前处理专线，配置筛花、烘干、除杂及物料输送设备，为窨制作业提供标准化茶坯。3.设立过程品质监控点，配置基础检测仪器，配备定制制冷除湿系统，满足原料茶阶段性存储需求。</t>
  </si>
  <si>
    <t>建设茶叶加工厂厂房约3000平方米，建设消防水池（包括设备）及装修厂房，给排水、电气工程、污水处理站建设、其他配套设施建设工程及设备（电梯等）安装调试等；</t>
  </si>
  <si>
    <t>茉莉花茶中小批量精致化加工与包装配套项目</t>
  </si>
  <si>
    <t>福州七余香茶业有限公司</t>
  </si>
  <si>
    <t>1.建设一套紧凑型茉莉花茶加工机组，包含筛花、可控温烘干、提香、色选除杂及物料输送摊凉等加工功能，满足高品质产品的柔性生产需求。配套包装机组，包含标识打印、自动装袋、热封切膜、精准称重及袋泡茶制备等精致化包装设备。2.设厂检验室，配置水分、粉末度、称量及恒温干燥等检验设备。3.新建环境温湿度可控式仓储间，建设采用高效制冷风冷机组与除湿设备，保障产品存储阶段的品质稳定。</t>
  </si>
  <si>
    <r>
      <rPr>
        <sz val="10"/>
        <rFont val="宋体"/>
        <charset val="134"/>
        <scheme val="minor"/>
      </rPr>
      <t>建设厂房配套房约3100平方米，包含</t>
    </r>
    <r>
      <rPr>
        <b/>
        <sz val="10"/>
        <rFont val="宋体"/>
        <charset val="134"/>
        <scheme val="minor"/>
      </rPr>
      <t>土地购置</t>
    </r>
    <r>
      <rPr>
        <sz val="10"/>
        <rFont val="宋体"/>
        <charset val="134"/>
        <scheme val="minor"/>
      </rPr>
      <t>、地基</t>
    </r>
    <r>
      <rPr>
        <b/>
        <sz val="10"/>
        <rFont val="宋体"/>
        <charset val="134"/>
        <scheme val="minor"/>
      </rPr>
      <t>、</t>
    </r>
    <r>
      <rPr>
        <sz val="10"/>
        <rFont val="宋体"/>
        <charset val="134"/>
        <scheme val="minor"/>
      </rPr>
      <t>主体工程、水电架设以及厂房内外装修及配套电梯、消防等设备整备。</t>
    </r>
  </si>
  <si>
    <t>茉莉花茶全流程规模化清洁生产整合项目</t>
  </si>
  <si>
    <t>福州龙辰茶业有限公司</t>
  </si>
  <si>
    <r>
      <rPr>
        <sz val="10"/>
        <rFont val="宋体"/>
        <charset val="134"/>
        <scheme val="minor"/>
      </rPr>
      <t>1.新建1条多机联动作业精制线，含抖筛机、齿切机、圆筛机、色选机及自动化匀堆及包装设备机组；1条大型离地窨制生产线，实现离地养护、拌合、窨制、起花，并配备筛花机、烘干机、提香机及高精度图像识别除杂设备；</t>
    </r>
    <r>
      <rPr>
        <b/>
        <sz val="10"/>
        <rFont val="宋体"/>
        <charset val="134"/>
        <scheme val="minor"/>
      </rPr>
      <t>新建</t>
    </r>
    <r>
      <rPr>
        <sz val="10"/>
        <rFont val="宋体"/>
        <charset val="134"/>
        <scheme val="minor"/>
      </rPr>
      <t>多功能包装线，包含喷码、袋泡、膜包、封口及计量功能。2.</t>
    </r>
    <r>
      <rPr>
        <b/>
        <sz val="10"/>
        <rFont val="宋体"/>
        <charset val="134"/>
        <scheme val="minor"/>
      </rPr>
      <t>新建</t>
    </r>
    <r>
      <rPr>
        <sz val="10"/>
        <rFont val="宋体"/>
        <charset val="134"/>
        <scheme val="minor"/>
      </rPr>
      <t>企业综合检测中心，</t>
    </r>
    <r>
      <rPr>
        <b/>
        <sz val="10"/>
        <rFont val="宋体"/>
        <charset val="134"/>
        <scheme val="minor"/>
      </rPr>
      <t>购置茶叶内含物质分析仪器等基础检测设备，</t>
    </r>
    <r>
      <rPr>
        <sz val="10"/>
        <rFont val="宋体"/>
        <charset val="134"/>
        <scheme val="minor"/>
      </rPr>
      <t>配建双温区精准环境控制仓库，实现大宗产品的分区保鲜储藏。</t>
    </r>
  </si>
  <si>
    <r>
      <rPr>
        <sz val="10"/>
        <rFont val="宋体"/>
        <charset val="134"/>
        <scheme val="minor"/>
      </rPr>
      <t>建设厂房加生活配套房约6739.5平方米，包含</t>
    </r>
    <r>
      <rPr>
        <b/>
        <sz val="10"/>
        <rFont val="宋体"/>
        <charset val="134"/>
        <scheme val="minor"/>
      </rPr>
      <t>土地购置</t>
    </r>
    <r>
      <rPr>
        <sz val="10"/>
        <rFont val="宋体"/>
        <charset val="134"/>
        <scheme val="minor"/>
      </rPr>
      <t>、地基、主体工程、水电架设以及厂房内外装修及配套电梯、消防等设备整备。</t>
    </r>
  </si>
  <si>
    <t>茶叶数字化窨制与精制一体化升级项目</t>
  </si>
  <si>
    <t>福州天添有农业发展有限公司</t>
  </si>
  <si>
    <r>
      <rPr>
        <sz val="10"/>
        <rFont val="宋体"/>
        <charset val="134"/>
        <scheme val="minor"/>
      </rPr>
      <t>1.建设包含全自动窨花烘干联动线与智能化不落地窨制一体机的核心生产</t>
    </r>
    <r>
      <rPr>
        <b/>
        <sz val="10"/>
        <rFont val="宋体"/>
        <charset val="134"/>
        <scheme val="minor"/>
      </rPr>
      <t>机组</t>
    </r>
    <r>
      <rPr>
        <sz val="10"/>
        <rFont val="宋体"/>
        <charset val="134"/>
        <scheme val="minor"/>
      </rPr>
      <t>，配套大型数字化色选除杂系统及提香设备，提升产品纯净度与风味稳定性。2.引入</t>
    </r>
    <r>
      <rPr>
        <b/>
        <sz val="10"/>
        <rFont val="宋体"/>
        <charset val="134"/>
        <scheme val="minor"/>
      </rPr>
      <t>自动</t>
    </r>
    <r>
      <rPr>
        <sz val="10"/>
        <rFont val="宋体"/>
        <charset val="134"/>
        <scheme val="minor"/>
      </rPr>
      <t>包装设备，涵盖喷码、制袋、封切、计量与袋泡茶生产功能。设立加工过程检验室，配置水分、灰分、天平及恒温设备，通过程控风冷机组与抽湿设备协同，维持库内干燥环境。</t>
    </r>
  </si>
  <si>
    <r>
      <rPr>
        <sz val="10"/>
        <rFont val="宋体"/>
        <charset val="134"/>
        <scheme val="minor"/>
      </rPr>
      <t>建设厂房加生活配套房约3810平方米，包含</t>
    </r>
    <r>
      <rPr>
        <b/>
        <sz val="10"/>
        <rFont val="宋体"/>
        <charset val="134"/>
        <scheme val="minor"/>
      </rPr>
      <t>土地购置、</t>
    </r>
    <r>
      <rPr>
        <sz val="10"/>
        <rFont val="宋体"/>
        <charset val="134"/>
        <scheme val="minor"/>
      </rPr>
      <t>地基，主体工程、水电架设以及厂房内外装修及配套电梯、消防等设备整备。</t>
    </r>
  </si>
  <si>
    <t>茉莉花茶柔性化生产与特色包装能力提升项目</t>
  </si>
  <si>
    <t>福州千花百茶茶业有限公司</t>
  </si>
  <si>
    <r>
      <rPr>
        <sz val="10"/>
        <rFont val="宋体"/>
        <charset val="134"/>
        <scheme val="minor"/>
      </rPr>
      <t>1.建设模块化茉莉花茶加工线，配置可调式筛花设备、节能型电热烘干机组、茉莉花香露机提取及高精度色选除杂联动线1条，通过</t>
    </r>
    <r>
      <rPr>
        <b/>
        <sz val="10"/>
        <rFont val="宋体"/>
        <charset val="134"/>
        <scheme val="minor"/>
      </rPr>
      <t>自动</t>
    </r>
    <r>
      <rPr>
        <sz val="10"/>
        <rFont val="宋体"/>
        <charset val="134"/>
        <scheme val="minor"/>
      </rPr>
      <t>输送系统衔接各工序，灵活调整工艺流程。2.配套可变规格包装单元，</t>
    </r>
    <r>
      <rPr>
        <b/>
        <sz val="10"/>
        <rFont val="宋体"/>
        <charset val="134"/>
        <scheme val="minor"/>
      </rPr>
      <t>包括</t>
    </r>
    <r>
      <rPr>
        <sz val="10"/>
        <rFont val="宋体"/>
        <charset val="134"/>
        <scheme val="minor"/>
      </rPr>
      <t>标识打印、多种袋型自动包装、膜封切及重量复核功能，重点增强对特色礼品装、体验装的产品包装适应能力；3.自动化三角袋泡机内外袋一体化设备1台，自动茶叶小泡机2台，时间条码激光喷码机。4.茶叶审评化验室设备：快速水分测定仪1台；灰分粉末筛分机；高精密天平两台；温箱1台；5.恒温恒湿库设备：制冷设备1套。</t>
    </r>
  </si>
  <si>
    <r>
      <rPr>
        <sz val="10"/>
        <rFont val="宋体"/>
        <charset val="134"/>
        <scheme val="minor"/>
      </rPr>
      <t>建设厂房加生活配套房约2400平方米，包含</t>
    </r>
    <r>
      <rPr>
        <b/>
        <sz val="10"/>
        <rFont val="宋体"/>
        <charset val="134"/>
        <scheme val="minor"/>
      </rPr>
      <t>土地购置、</t>
    </r>
    <r>
      <rPr>
        <sz val="10"/>
        <rFont val="宋体"/>
        <charset val="134"/>
        <scheme val="minor"/>
      </rPr>
      <t>地基、主体工程、水电架设以及厂房内外装修及配套电梯、消防等设备整备。</t>
    </r>
  </si>
  <si>
    <t>茉莉花茶标准化加工与包装仓储扩建项目</t>
  </si>
  <si>
    <t>福州一花茶叶有限公司</t>
  </si>
  <si>
    <r>
      <rPr>
        <sz val="10"/>
        <rFont val="宋体"/>
        <charset val="134"/>
        <scheme val="minor"/>
      </rPr>
      <t>1.购置茉莉花茶标准加工设备组合，包括筛花机、电热烘干机、提香机、色选除杂一体机及配套输送摊凉</t>
    </r>
    <r>
      <rPr>
        <b/>
        <sz val="10"/>
        <rFont val="宋体"/>
        <charset val="134"/>
        <scheme val="minor"/>
      </rPr>
      <t>机、平圆筛，风选机等加工设备</t>
    </r>
    <r>
      <rPr>
        <sz val="10"/>
        <rFont val="宋体"/>
        <charset val="134"/>
        <scheme val="minor"/>
      </rPr>
      <t>。2.建设</t>
    </r>
    <r>
      <rPr>
        <b/>
        <sz val="10"/>
        <rFont val="宋体"/>
        <charset val="134"/>
        <scheme val="minor"/>
      </rPr>
      <t>1条</t>
    </r>
    <r>
      <rPr>
        <sz val="10"/>
        <rFont val="宋体"/>
        <charset val="134"/>
        <scheme val="minor"/>
      </rPr>
      <t>自动化包装流水线，装备连续喷码机、自动充填封口机、膜包装机及精密电子秤，提升袋泡茶与常规包装效率。3.配套基础审评化验室，配备水分测定、筛分、称量及恒温储藏设备。4.建设高效风冷恒温恒湿储藏库，采用风冷机组与工业除湿机。</t>
    </r>
  </si>
  <si>
    <r>
      <rPr>
        <sz val="10"/>
        <rFont val="宋体"/>
        <charset val="134"/>
        <scheme val="minor"/>
      </rPr>
      <t>建设厂房加生活配套房约2400平方米，包含</t>
    </r>
    <r>
      <rPr>
        <b/>
        <sz val="10"/>
        <rFont val="宋体"/>
        <charset val="134"/>
        <scheme val="minor"/>
      </rPr>
      <t>土地购置</t>
    </r>
    <r>
      <rPr>
        <sz val="10"/>
        <rFont val="宋体"/>
        <charset val="134"/>
        <scheme val="minor"/>
      </rPr>
      <t>、地基、主体工程、水电架设以及厂房内外装修及配套电梯、消防等设备整备。</t>
    </r>
  </si>
  <si>
    <t>贵香茶厂茶叶加工能力提升项目</t>
  </si>
  <si>
    <t>永泰县贵香茶厂</t>
  </si>
  <si>
    <t>购置萎凋摊青机一台、电热杀青机一台（80型）、冷却输送机一台、自动揉捻机（55型）3台、电热炒茶机一台、电热烘焙箱一个、控温控湿红茶发酵箱</t>
  </si>
  <si>
    <t>建设40m³冷库一间，费用含土地流转等方面。</t>
  </si>
  <si>
    <t>福州茶厂茉莉花茶生产线数智化提升项目</t>
  </si>
  <si>
    <t>建设茉莉花茶生产线数智云平台，围绕茉莉花茶主导产业定制开发专属数智系统，完成三大核心基础底座开发：生产 ERP 管理模块、产业链业务协同模块、产业专属聚合支付模块；延伸搭建覆盖全产业链的ERP 系统，配套开发供应链管理、新零售管理、茉莉花茶产品溯源 3 个子模块，实现上游采购、标准加工、终端销售全环节数据贯通；同步开发面向 B/C 端的全场景营销功能模块，包含企业购采购平台、私域分销商城、SCRM 会员管理 3 项功能。</t>
  </si>
  <si>
    <t>福州茶厂提升改造项目弱电、智能化建设</t>
  </si>
  <si>
    <t>福州茉莉花新茶饮开发及加工项目</t>
  </si>
  <si>
    <t>福建螺江茶业有限公司</t>
  </si>
  <si>
    <t>1.购置茉莉花茶加工设备（智能窨制机组：建设智能窨制环境调控系统含温湿度精准控制系统、气体循环净化模块、数据监测终端）
2.采购自动化包装机
3.购置品质快速检测设备（水分测定仪、茶叶成分分析仪）
4.增加新茶饮开发配套设备(茶坯冷萃提取设备、风味调配混合机）</t>
  </si>
  <si>
    <t>1.标准化生产车间建设（500㎡，含承重地面、通风采光系统、防静电处理、消防设施等土建工程）；2.设备安装调试 + 流动资金（生产周转）</t>
  </si>
  <si>
    <t>（四）新茶饮产业链拓展工程</t>
  </si>
  <si>
    <t>福州茉莉花新茶饮智能化精深加工与数字化溯源升级项目</t>
  </si>
  <si>
    <t>福州市发来茶业有限公司</t>
  </si>
  <si>
    <t>1.引进智能管制环境调控系统，清洁化生产配套设施;2.购置精制茶加工研发装置，包括温湿度精准控制实验装置1套、茶样品质快速检测设备1台；3.引进智能视觉除杂设备1套，通过识别技术精准筛选杂物；4.增加新茶饮开发精深加工关键设备（提取、萃取装置、茶坯冷萃提取设备、茶粉研磨机等）；5.购置“品牌溯源专用设备+加工数据联动设备”加工环节溯源系统；6.配置6台泡袋纯电动双称整形泡袋机，2台烘干机，1台质选机。</t>
  </si>
  <si>
    <t>1.精制茶加工研发的实验耗材、技术协作费以及新品试产物料损耗。2.后期设备的定期校准、软件迭代升级。3.新品茶饮料研发咨询、物料采购、研发试产（新品试产的物料损耗、实验耗材等）、市场启动。4.智能仓储物流设备的日常运作维护、品牌溯源系统的软件迭代升级、数据安全维护及防伪标签耗材补充。5.设备安装调试及易损配件更换，设备功能迭代升级。</t>
  </si>
  <si>
    <t>茉莉花茶新茶饮集约化加工与标准化包装项目</t>
  </si>
  <si>
    <t>福建省七里淘江茶业有限公司</t>
  </si>
  <si>
    <r>
      <rPr>
        <sz val="10"/>
        <rFont val="宋体"/>
        <charset val="134"/>
        <scheme val="minor"/>
      </rPr>
      <t>1.建设1条精制与窨后处理线，采购高效筛分机组（包括滚筒筛分机、平面圆筛机、抖筛机、风选机和拣梗机等核心设备）、多级提香机组、智能色选与静电除杂一体化系统，配套全自动输送与摊凉装置。2.引入智能化包装</t>
    </r>
    <r>
      <rPr>
        <b/>
        <sz val="10"/>
        <rFont val="宋体"/>
        <charset val="134"/>
        <scheme val="minor"/>
      </rPr>
      <t>机组</t>
    </r>
    <r>
      <rPr>
        <sz val="10"/>
        <rFont val="宋体"/>
        <charset val="134"/>
        <scheme val="minor"/>
      </rPr>
      <t>，配备自动喷码、三角包与袋泡茶自动填充封装、热收缩膜包装及精准计量设备，实现小规格、多形态产品的快速包装转换。3.配套建设标准化实验室，配置水分、灰分、称量等基础质检仪器。4.建设高效风冷恒温恒湿储藏库，采用风冷机组与工业除湿机。</t>
    </r>
  </si>
  <si>
    <r>
      <rPr>
        <sz val="10"/>
        <rFont val="宋体"/>
        <charset val="134"/>
        <scheme val="minor"/>
      </rPr>
      <t>建设厂房加配套房约3896平方米，包含</t>
    </r>
    <r>
      <rPr>
        <b/>
        <sz val="10"/>
        <rFont val="宋体"/>
        <charset val="134"/>
        <scheme val="minor"/>
      </rPr>
      <t>土地购置、</t>
    </r>
    <r>
      <rPr>
        <sz val="10"/>
        <rFont val="宋体"/>
        <charset val="134"/>
        <scheme val="minor"/>
      </rPr>
      <t>地基</t>
    </r>
    <r>
      <rPr>
        <b/>
        <sz val="10"/>
        <rFont val="宋体"/>
        <charset val="134"/>
        <scheme val="minor"/>
      </rPr>
      <t>、</t>
    </r>
    <r>
      <rPr>
        <sz val="10"/>
        <rFont val="宋体"/>
        <charset val="134"/>
        <scheme val="minor"/>
      </rPr>
      <t>主体工程、水电架设以及厂房内外装修及配套电梯、消防等设备整备。</t>
    </r>
  </si>
  <si>
    <t>（福州新之源）茉莉茶新茶饮精深加工能力提升项目</t>
  </si>
  <si>
    <t>福州新之源生态农业科技有限公司</t>
  </si>
  <si>
    <t>采购茶叶自动化除杂设备4台，全自动包装生产线20条</t>
  </si>
  <si>
    <t>厂房建设面积30000㎡，智能化冻库温度范围-25℃～25℃，冻库面积8500㎡，园区绿化建设等。</t>
  </si>
  <si>
    <t>永泰缘叶茉莉花新茶饮创新研发实验室及研学中心</t>
  </si>
  <si>
    <t>福建辉宁食品有限公司</t>
  </si>
  <si>
    <t>购置实验室试验设备、检测分析设备1套，茉莉花新茶饮研发创新与体验配套设备购置、设施建设。</t>
  </si>
  <si>
    <t>新式茶饮研发实验室建设，装修茉莉花新茶饮研发创新与研学体验中心。</t>
  </si>
  <si>
    <t>（五）仓储物流能力提升工程</t>
  </si>
  <si>
    <t>茶仓仓储智能化改造项目</t>
  </si>
  <si>
    <t>茶仓仓储智能化设备提升改造：环境温度智能调控设备、智能除湿机、自动化搬运设备、智能通风设备、智能萎凋机、数字化干燥设备。</t>
  </si>
  <si>
    <t>茶仓、生产车间提升改造</t>
  </si>
  <si>
    <t>茉莉花茶集群智能化仓储运输示范项目</t>
  </si>
  <si>
    <t>福建帝封江科技发展有限公司</t>
  </si>
  <si>
    <r>
      <rPr>
        <sz val="10"/>
        <rFont val="宋体"/>
        <charset val="134"/>
        <scheme val="minor"/>
      </rPr>
      <t>1.连续窨制全自动生产线配套</t>
    </r>
    <r>
      <rPr>
        <b/>
        <sz val="10"/>
        <rFont val="宋体"/>
        <charset val="134"/>
        <scheme val="minor"/>
      </rPr>
      <t>筛花、</t>
    </r>
    <r>
      <rPr>
        <sz val="10"/>
        <rFont val="宋体"/>
        <charset val="134"/>
        <scheme val="minor"/>
      </rPr>
      <t>烘干、摊凉、拼配</t>
    </r>
    <r>
      <rPr>
        <b/>
        <sz val="10"/>
        <rFont val="宋体"/>
        <charset val="134"/>
        <scheme val="minor"/>
      </rPr>
      <t>匀堆</t>
    </r>
    <r>
      <rPr>
        <sz val="10"/>
        <rFont val="宋体"/>
        <charset val="134"/>
        <scheme val="minor"/>
      </rPr>
      <t>、异杂物色选、X光检测、匀堆包装等生产设备，实现从鲜花处理到窨制完成的全程自动化、洁净化、可控化；2.配套建设高标准茶叶质量安全检测中心，配置气相色谱-质谱联用仪、液相色谱仪、原子吸收光谱仪等高精度农残及重金属检测设备各1套，构建从原料到成品的全链条质量追溯体系；3.新购多联风冷机组与智能除湿装备</t>
    </r>
    <r>
      <rPr>
        <b/>
        <sz val="10"/>
        <rFont val="宋体"/>
        <charset val="134"/>
        <scheme val="minor"/>
      </rPr>
      <t>及冷藏</t>
    </r>
    <r>
      <rPr>
        <sz val="10"/>
        <rFont val="宋体"/>
        <charset val="134"/>
        <scheme val="minor"/>
      </rPr>
      <t>系统1套，实现茶叶及香材的分区恒温保鲜</t>
    </r>
    <r>
      <rPr>
        <b/>
        <sz val="10"/>
        <rFont val="宋体"/>
        <charset val="134"/>
        <scheme val="minor"/>
      </rPr>
      <t>与冷藏</t>
    </r>
    <r>
      <rPr>
        <sz val="10"/>
        <rFont val="宋体"/>
        <charset val="134"/>
        <scheme val="minor"/>
      </rPr>
      <t>贮</t>
    </r>
    <r>
      <rPr>
        <b/>
        <sz val="10"/>
        <rFont val="宋体"/>
        <charset val="134"/>
        <scheme val="minor"/>
      </rPr>
      <t>存</t>
    </r>
    <r>
      <rPr>
        <sz val="10"/>
        <rFont val="宋体"/>
        <charset val="134"/>
        <scheme val="minor"/>
      </rPr>
      <t>；4.引进茉莉花智能采收机器人系统1套及低空物流无人机1套，实现花朵精准采摘与高效无损运输；5.建设大规模工业化不落地连续窨制全自动生产线1条，集成离地养护、动态筛分、茶花精准配比、自动翻拌、生物状态视觉识别、多参数环境调控、连续窨次衔接、香气回收等模块。
其中：</t>
    </r>
    <r>
      <rPr>
        <b/>
        <sz val="10"/>
        <rFont val="宋体"/>
        <charset val="134"/>
        <scheme val="minor"/>
      </rPr>
      <t>2026-2027年建设项目</t>
    </r>
    <r>
      <rPr>
        <sz val="10"/>
        <rFont val="宋体"/>
        <charset val="134"/>
        <scheme val="minor"/>
      </rPr>
      <t xml:space="preserve">：1.连续窨制全自动生产线配套筛花、烘干、摊凉、拼配匀堆、异杂物色选、X光检测、匀堆包装等生产设备，实现从鲜花处理到窨制完成的全程自动化、洁净化、可控化；2.配套建设高标准茶叶质量安全检测中心，配置气相色谱-质谱联用仪、液相色谱仪、原子吸收光谱仪等高精度农残及重金属检测设备各1套，构建从原料到成品的全链条质量追溯体系；3.新购多联风冷机组与智能除湿装备及冷藏系统1套，实现茶叶及香材的分区恒温保鲜与冷藏贮存。
</t>
    </r>
    <r>
      <rPr>
        <b/>
        <sz val="10"/>
        <rFont val="宋体"/>
        <charset val="134"/>
        <scheme val="minor"/>
      </rPr>
      <t>2028年建设项目</t>
    </r>
    <r>
      <rPr>
        <sz val="10"/>
        <rFont val="宋体"/>
        <charset val="134"/>
        <scheme val="minor"/>
      </rPr>
      <t>：4.引进茉莉花智能采收机器人系统1套及低空物流无人机1套，实现花朵精准采摘与高效无损运输；5.建设大规模工业化不落地连续窨制全自动生产线1条，集成离地养护、动态筛分、茶花精准配比、自动翻拌、生物状态视觉识别、多参数环境调控、连续窨次衔接、香气回收等模块。</t>
    </r>
  </si>
  <si>
    <r>
      <rPr>
        <sz val="10"/>
        <rFont val="宋体"/>
        <charset val="134"/>
        <scheme val="minor"/>
      </rPr>
      <t>建设厂房加生活配套房约10000平方米，包含</t>
    </r>
    <r>
      <rPr>
        <b/>
        <sz val="10"/>
        <rFont val="宋体"/>
        <charset val="134"/>
        <scheme val="minor"/>
      </rPr>
      <t>土地购置、</t>
    </r>
    <r>
      <rPr>
        <sz val="10"/>
        <rFont val="宋体"/>
        <charset val="134"/>
        <scheme val="minor"/>
      </rPr>
      <t>地基、主体工程、水电架设以及厂房内外装修及配套电梯、消防等设备整备。</t>
    </r>
  </si>
  <si>
    <t>（六）茶产业茶文化融合推广工程</t>
  </si>
  <si>
    <t>茉莉花茶文化宣传与研学项目</t>
  </si>
  <si>
    <t>福州市海峡两岸茶业交流协会</t>
  </si>
  <si>
    <t>社会团体</t>
  </si>
  <si>
    <t>1.围绕“福州茉莉花茶文化”主题，计划开展不少于6场沉浸式非遗研学活动，融合传承人教学、手工窨制体验与专业品鉴，推动非遗技艺活态传承；2.组织本地企业抱团参加全国性涉茶展会及茶王赛，通过集中展陈与品牌推介拓展市场影响；3.在动车站、机场、重点景区等城市核心区域系统设置科普展板与互动展陈设施，构建立体化文化传播网络，全面提升福州茉莉花茶的公众认知度与品牌影响力。</t>
  </si>
  <si>
    <t>福州茉莉花茶产业宣传和品牌提升项目</t>
  </si>
  <si>
    <t>1.购置福州茉莉花茶历史资料整理存储设备：数字化存储设备、档案管理系统、数字化采集设备、环境控制设备、安全防护系统各一套2.开展福州茉莉花茶主题活动10场：（1）福州茉莉花茶窨制工艺整理宣传，包含工艺记录与整理、宣传材料制作、展示活动费用、培训活动费用；（2）福州茉莉花茶区域公用品牌建设与市场推广活动，包含品牌策划与设计、市场推广活动、媒体宣传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</si>
</sst>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20"/>
      <name val="方正小标宋简体"/>
      <charset val="134"/>
    </font>
    <font>
      <sz val="12"/>
      <name val="黑体"/>
      <charset val="134"/>
    </font>
    <font>
      <b/>
      <sz val="15"/>
      <name val="宋体"/>
      <charset val="134"/>
      <scheme val="minor"/>
    </font>
    <font>
      <sz val="10"/>
      <name val="宋体"/>
      <charset val="134"/>
      <scheme val="minor"/>
    </font>
    <font>
      <b/>
      <sz val="12"/>
      <name val="宋体"/>
      <charset val="134"/>
      <scheme val="minor"/>
    </font>
    <font>
      <b/>
      <sz val="1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0"/>
  <sheetViews>
    <sheetView tabSelected="1" topLeftCell="A30" workbookViewId="0">
      <selection activeCell="F31" sqref="F31"/>
    </sheetView>
  </sheetViews>
  <sheetFormatPr defaultColWidth="9" defaultRowHeight="50" customHeight="1"/>
  <cols>
    <col min="1" max="1" width="5" style="1" customWidth="1"/>
    <col min="2" max="2" width="5.75" style="1" customWidth="1"/>
    <col min="3" max="4" width="9" style="1"/>
    <col min="5" max="5" width="7.475" style="1" customWidth="1"/>
    <col min="6" max="6" width="40.175" style="1" customWidth="1"/>
    <col min="7" max="7" width="34.55" style="1" customWidth="1"/>
    <col min="8" max="8" width="6.25" style="1" customWidth="1"/>
    <col min="9" max="9" width="7.5" style="1" customWidth="1"/>
    <col min="10" max="10" width="6.875" style="1" customWidth="1"/>
    <col min="11" max="11" width="7.625" style="1" customWidth="1"/>
    <col min="12" max="16384" width="9" style="1"/>
  </cols>
  <sheetData>
    <row r="1" ht="33" customHeight="1" spans="1:11">
      <c r="A1" s="2" t="s">
        <v>0</v>
      </c>
      <c r="B1" s="2"/>
      <c r="C1" s="2"/>
      <c r="D1" s="2"/>
      <c r="E1" s="2"/>
      <c r="F1" s="12"/>
      <c r="G1" s="12"/>
      <c r="H1" s="2"/>
      <c r="I1" s="2"/>
      <c r="J1" s="2"/>
      <c r="K1" s="2"/>
    </row>
    <row r="2" s="1" customFormat="1" ht="21" customHeight="1" spans="1:11">
      <c r="A2" s="3" t="s">
        <v>1</v>
      </c>
      <c r="B2" s="3" t="s">
        <v>2</v>
      </c>
      <c r="C2" s="3" t="s">
        <v>3</v>
      </c>
      <c r="D2" s="3" t="s">
        <v>4</v>
      </c>
      <c r="E2" s="3"/>
      <c r="F2" s="3" t="s">
        <v>5</v>
      </c>
      <c r="G2" s="3"/>
      <c r="H2" s="3" t="s">
        <v>6</v>
      </c>
      <c r="I2" s="3"/>
      <c r="J2" s="3"/>
      <c r="K2" s="3"/>
    </row>
    <row r="3" s="1" customFormat="1" ht="51" customHeight="1" spans="1:11">
      <c r="A3" s="3"/>
      <c r="B3" s="3"/>
      <c r="C3" s="3"/>
      <c r="D3" s="3" t="s">
        <v>7</v>
      </c>
      <c r="E3" s="3" t="s">
        <v>8</v>
      </c>
      <c r="F3" s="3" t="s">
        <v>9</v>
      </c>
      <c r="G3" s="3" t="s">
        <v>10</v>
      </c>
      <c r="H3" s="3" t="s">
        <v>11</v>
      </c>
      <c r="I3" s="3" t="s">
        <v>12</v>
      </c>
      <c r="J3" s="3" t="s">
        <v>13</v>
      </c>
      <c r="K3" s="3" t="s">
        <v>14</v>
      </c>
    </row>
    <row r="4" s="1" customFormat="1" ht="19.5" spans="1:11">
      <c r="A4" s="4" t="s">
        <v>15</v>
      </c>
      <c r="B4" s="4"/>
      <c r="C4" s="4"/>
      <c r="D4" s="4"/>
      <c r="E4" s="4"/>
      <c r="F4" s="4"/>
      <c r="G4" s="4"/>
      <c r="H4" s="4"/>
      <c r="I4" s="4"/>
      <c r="J4" s="4"/>
      <c r="K4" s="4"/>
    </row>
    <row r="5" s="1" customFormat="1" ht="112" customHeight="1" spans="1:11">
      <c r="A5" s="5">
        <v>1</v>
      </c>
      <c r="B5" s="5" t="s">
        <v>16</v>
      </c>
      <c r="C5" s="5" t="s">
        <v>17</v>
      </c>
      <c r="D5" s="5" t="s">
        <v>18</v>
      </c>
      <c r="E5" s="5" t="s">
        <v>19</v>
      </c>
      <c r="F5" s="11" t="s">
        <v>20</v>
      </c>
      <c r="G5" s="11" t="s">
        <v>21</v>
      </c>
      <c r="H5" s="5">
        <f t="shared" ref="H5:H15" si="0">SUM(I5:K5)</f>
        <v>200</v>
      </c>
      <c r="I5" s="5">
        <v>100</v>
      </c>
      <c r="J5" s="5">
        <v>0</v>
      </c>
      <c r="K5" s="5">
        <v>100</v>
      </c>
    </row>
    <row r="6" s="1" customFormat="1" ht="114" customHeight="1" spans="1:11">
      <c r="A6" s="5">
        <v>2</v>
      </c>
      <c r="B6" s="5" t="s">
        <v>16</v>
      </c>
      <c r="C6" s="5" t="s">
        <v>22</v>
      </c>
      <c r="D6" s="5" t="s">
        <v>23</v>
      </c>
      <c r="E6" s="5" t="s">
        <v>19</v>
      </c>
      <c r="F6" s="11" t="s">
        <v>24</v>
      </c>
      <c r="G6" s="11" t="s">
        <v>25</v>
      </c>
      <c r="H6" s="5">
        <f t="shared" si="0"/>
        <v>200</v>
      </c>
      <c r="I6" s="5">
        <v>100</v>
      </c>
      <c r="J6" s="5">
        <v>0</v>
      </c>
      <c r="K6" s="5">
        <v>100</v>
      </c>
    </row>
    <row r="7" s="1" customFormat="1" ht="162" customHeight="1" spans="1:11">
      <c r="A7" s="5">
        <v>3</v>
      </c>
      <c r="B7" s="5" t="s">
        <v>16</v>
      </c>
      <c r="C7" s="5" t="s">
        <v>26</v>
      </c>
      <c r="D7" s="5" t="s">
        <v>27</v>
      </c>
      <c r="E7" s="5" t="s">
        <v>19</v>
      </c>
      <c r="F7" s="11" t="s">
        <v>28</v>
      </c>
      <c r="G7" s="11" t="s">
        <v>29</v>
      </c>
      <c r="H7" s="5">
        <f t="shared" si="0"/>
        <v>200</v>
      </c>
      <c r="I7" s="5">
        <v>100</v>
      </c>
      <c r="J7" s="5">
        <v>0</v>
      </c>
      <c r="K7" s="5">
        <v>100</v>
      </c>
    </row>
    <row r="8" s="1" customFormat="1" ht="66" customHeight="1" spans="1:11">
      <c r="A8" s="5">
        <v>4</v>
      </c>
      <c r="B8" s="5" t="s">
        <v>30</v>
      </c>
      <c r="C8" s="5" t="s">
        <v>31</v>
      </c>
      <c r="D8" s="5" t="s">
        <v>32</v>
      </c>
      <c r="E8" s="5" t="s">
        <v>33</v>
      </c>
      <c r="F8" s="11" t="s">
        <v>34</v>
      </c>
      <c r="G8" s="11" t="s">
        <v>35</v>
      </c>
      <c r="H8" s="5">
        <f t="shared" si="0"/>
        <v>200</v>
      </c>
      <c r="I8" s="5">
        <v>60</v>
      </c>
      <c r="J8" s="5">
        <v>0</v>
      </c>
      <c r="K8" s="5">
        <v>140</v>
      </c>
    </row>
    <row r="9" s="1" customFormat="1" ht="69" customHeight="1" spans="1:11">
      <c r="A9" s="5">
        <v>5</v>
      </c>
      <c r="B9" s="5" t="s">
        <v>30</v>
      </c>
      <c r="C9" s="5" t="s">
        <v>36</v>
      </c>
      <c r="D9" s="5" t="s">
        <v>37</v>
      </c>
      <c r="E9" s="5" t="s">
        <v>38</v>
      </c>
      <c r="F9" s="11" t="s">
        <v>39</v>
      </c>
      <c r="G9" s="11" t="s">
        <v>40</v>
      </c>
      <c r="H9" s="5">
        <f t="shared" si="0"/>
        <v>475</v>
      </c>
      <c r="I9" s="5">
        <v>130</v>
      </c>
      <c r="J9" s="5">
        <v>0</v>
      </c>
      <c r="K9" s="5">
        <v>345</v>
      </c>
    </row>
    <row r="10" s="1" customFormat="1" ht="54" customHeight="1" spans="1:11">
      <c r="A10" s="5">
        <v>7</v>
      </c>
      <c r="B10" s="5" t="s">
        <v>41</v>
      </c>
      <c r="C10" s="5" t="s">
        <v>42</v>
      </c>
      <c r="D10" s="5" t="s">
        <v>43</v>
      </c>
      <c r="E10" s="5" t="s">
        <v>44</v>
      </c>
      <c r="F10" s="11" t="s">
        <v>45</v>
      </c>
      <c r="G10" s="11" t="s">
        <v>46</v>
      </c>
      <c r="H10" s="5">
        <f t="shared" si="0"/>
        <v>120</v>
      </c>
      <c r="I10" s="5">
        <v>60</v>
      </c>
      <c r="J10" s="5">
        <v>0</v>
      </c>
      <c r="K10" s="5">
        <v>60</v>
      </c>
    </row>
    <row r="11" s="1" customFormat="1" ht="66" customHeight="1" spans="1:11">
      <c r="A11" s="5">
        <v>8</v>
      </c>
      <c r="B11" s="5" t="s">
        <v>41</v>
      </c>
      <c r="C11" s="5" t="s">
        <v>47</v>
      </c>
      <c r="D11" s="5" t="s">
        <v>48</v>
      </c>
      <c r="E11" s="5" t="s">
        <v>44</v>
      </c>
      <c r="F11" s="11" t="s">
        <v>49</v>
      </c>
      <c r="G11" s="11" t="s">
        <v>50</v>
      </c>
      <c r="H11" s="5">
        <f t="shared" si="0"/>
        <v>80</v>
      </c>
      <c r="I11" s="5">
        <v>50</v>
      </c>
      <c r="J11" s="5">
        <v>0</v>
      </c>
      <c r="K11" s="5">
        <v>30</v>
      </c>
    </row>
    <row r="12" s="1" customFormat="1" ht="117" customHeight="1" spans="1:11">
      <c r="A12" s="5">
        <v>10</v>
      </c>
      <c r="B12" s="5" t="s">
        <v>41</v>
      </c>
      <c r="C12" s="5" t="s">
        <v>51</v>
      </c>
      <c r="D12" s="5" t="s">
        <v>52</v>
      </c>
      <c r="E12" s="5" t="s">
        <v>33</v>
      </c>
      <c r="F12" s="11" t="s">
        <v>53</v>
      </c>
      <c r="G12" s="11" t="s">
        <v>54</v>
      </c>
      <c r="H12" s="5">
        <f t="shared" si="0"/>
        <v>625</v>
      </c>
      <c r="I12" s="5">
        <v>155</v>
      </c>
      <c r="J12" s="5">
        <v>0</v>
      </c>
      <c r="K12" s="5">
        <v>470</v>
      </c>
    </row>
    <row r="13" s="1" customFormat="1" ht="58" customHeight="1" spans="1:11">
      <c r="A13" s="5">
        <v>11</v>
      </c>
      <c r="B13" s="5" t="s">
        <v>55</v>
      </c>
      <c r="C13" s="5" t="s">
        <v>56</v>
      </c>
      <c r="D13" s="5" t="s">
        <v>57</v>
      </c>
      <c r="E13" s="5" t="s">
        <v>44</v>
      </c>
      <c r="F13" s="11" t="s">
        <v>58</v>
      </c>
      <c r="G13" s="11" t="s">
        <v>59</v>
      </c>
      <c r="H13" s="5">
        <f t="shared" si="0"/>
        <v>200</v>
      </c>
      <c r="I13" s="5">
        <v>55</v>
      </c>
      <c r="J13" s="5">
        <v>0</v>
      </c>
      <c r="K13" s="5">
        <v>145</v>
      </c>
    </row>
    <row r="14" s="1" customFormat="1" ht="120" spans="1:11">
      <c r="A14" s="5">
        <v>13</v>
      </c>
      <c r="B14" s="5" t="s">
        <v>16</v>
      </c>
      <c r="C14" s="5" t="s">
        <v>60</v>
      </c>
      <c r="D14" s="5" t="s">
        <v>61</v>
      </c>
      <c r="E14" s="5" t="s">
        <v>62</v>
      </c>
      <c r="F14" s="11" t="s">
        <v>63</v>
      </c>
      <c r="G14" s="11" t="s">
        <v>64</v>
      </c>
      <c r="H14" s="5">
        <f t="shared" si="0"/>
        <v>445</v>
      </c>
      <c r="I14" s="5">
        <v>100</v>
      </c>
      <c r="J14" s="5">
        <v>345</v>
      </c>
      <c r="K14" s="5">
        <v>0</v>
      </c>
    </row>
    <row r="15" s="1" customFormat="1" ht="65" customHeight="1" spans="1:11">
      <c r="A15" s="5">
        <v>14</v>
      </c>
      <c r="B15" s="5" t="s">
        <v>65</v>
      </c>
      <c r="C15" s="5" t="s">
        <v>66</v>
      </c>
      <c r="D15" s="5" t="s">
        <v>67</v>
      </c>
      <c r="E15" s="5" t="s">
        <v>38</v>
      </c>
      <c r="F15" s="13" t="s">
        <v>68</v>
      </c>
      <c r="G15" s="13" t="s">
        <v>69</v>
      </c>
      <c r="H15" s="5">
        <f t="shared" si="0"/>
        <v>240</v>
      </c>
      <c r="I15" s="5">
        <v>60</v>
      </c>
      <c r="J15" s="5">
        <v>60</v>
      </c>
      <c r="K15" s="5">
        <v>120</v>
      </c>
    </row>
    <row r="16" s="1" customFormat="1" ht="16" customHeight="1" spans="1:11">
      <c r="A16" s="6" t="s">
        <v>70</v>
      </c>
      <c r="B16" s="7"/>
      <c r="C16" s="7"/>
      <c r="D16" s="7"/>
      <c r="E16" s="7"/>
      <c r="F16" s="7"/>
      <c r="G16" s="7"/>
      <c r="H16" s="6">
        <f>SUM(H5:H15)</f>
        <v>2985</v>
      </c>
      <c r="I16" s="6">
        <f>SUM(I5:I15)</f>
        <v>970</v>
      </c>
      <c r="J16" s="6">
        <f>SUM(J5:J15)</f>
        <v>405</v>
      </c>
      <c r="K16" s="6">
        <f>SUM(K5:K15)</f>
        <v>1610</v>
      </c>
    </row>
    <row r="17" s="1" customFormat="1" ht="19.5" spans="1:11">
      <c r="A17" s="4" t="s">
        <v>71</v>
      </c>
      <c r="B17" s="4"/>
      <c r="C17" s="4"/>
      <c r="D17" s="4"/>
      <c r="E17" s="4"/>
      <c r="F17" s="4"/>
      <c r="G17" s="4"/>
      <c r="H17" s="4"/>
      <c r="I17" s="4"/>
      <c r="J17" s="4"/>
      <c r="K17" s="4"/>
    </row>
    <row r="18" s="1" customFormat="1" ht="271" customHeight="1" spans="1:11">
      <c r="A18" s="5">
        <v>15</v>
      </c>
      <c r="B18" s="5" t="s">
        <v>72</v>
      </c>
      <c r="C18" s="5" t="s">
        <v>73</v>
      </c>
      <c r="D18" s="5" t="s">
        <v>74</v>
      </c>
      <c r="E18" s="5" t="s">
        <v>62</v>
      </c>
      <c r="F18" s="14" t="s">
        <v>75</v>
      </c>
      <c r="G18" s="11"/>
      <c r="H18" s="5">
        <f t="shared" ref="H18:H20" si="1">SUM(I18:K18)</f>
        <v>70</v>
      </c>
      <c r="I18" s="5">
        <v>70</v>
      </c>
      <c r="J18" s="5">
        <v>0</v>
      </c>
      <c r="K18" s="5">
        <v>0</v>
      </c>
    </row>
    <row r="19" s="1" customFormat="1" ht="192" spans="1:11">
      <c r="A19" s="5">
        <v>16</v>
      </c>
      <c r="B19" s="5" t="s">
        <v>16</v>
      </c>
      <c r="C19" s="5" t="s">
        <v>76</v>
      </c>
      <c r="D19" s="5" t="s">
        <v>77</v>
      </c>
      <c r="E19" s="5" t="s">
        <v>62</v>
      </c>
      <c r="F19" s="11" t="s">
        <v>78</v>
      </c>
      <c r="G19" s="11"/>
      <c r="H19" s="5">
        <f t="shared" si="1"/>
        <v>100</v>
      </c>
      <c r="I19" s="5">
        <v>100</v>
      </c>
      <c r="J19" s="5">
        <v>0</v>
      </c>
      <c r="K19" s="5">
        <v>0</v>
      </c>
    </row>
    <row r="20" s="1" customFormat="1" ht="216" spans="1:11">
      <c r="A20" s="5">
        <v>17</v>
      </c>
      <c r="B20" s="5" t="s">
        <v>16</v>
      </c>
      <c r="C20" s="5" t="s">
        <v>79</v>
      </c>
      <c r="D20" s="5" t="s">
        <v>80</v>
      </c>
      <c r="E20" s="5" t="s">
        <v>62</v>
      </c>
      <c r="F20" s="11" t="s">
        <v>81</v>
      </c>
      <c r="G20" s="11" t="s">
        <v>82</v>
      </c>
      <c r="H20" s="5">
        <f t="shared" si="1"/>
        <v>1719</v>
      </c>
      <c r="I20" s="5">
        <v>180</v>
      </c>
      <c r="J20" s="5">
        <v>1539</v>
      </c>
      <c r="K20" s="5">
        <v>0</v>
      </c>
    </row>
    <row r="21" s="1" customFormat="1" ht="81" customHeight="1" spans="1:11">
      <c r="A21" s="5">
        <v>22</v>
      </c>
      <c r="B21" s="5" t="s">
        <v>65</v>
      </c>
      <c r="C21" s="5" t="s">
        <v>83</v>
      </c>
      <c r="D21" s="5" t="s">
        <v>84</v>
      </c>
      <c r="E21" s="5" t="s">
        <v>33</v>
      </c>
      <c r="F21" s="11" t="s">
        <v>85</v>
      </c>
      <c r="G21" s="11" t="s">
        <v>86</v>
      </c>
      <c r="H21" s="5">
        <f t="shared" ref="H21:H44" si="2">SUM(I21:K21)</f>
        <v>600</v>
      </c>
      <c r="I21" s="5">
        <v>150</v>
      </c>
      <c r="J21" s="5">
        <v>0</v>
      </c>
      <c r="K21" s="5">
        <v>450</v>
      </c>
    </row>
    <row r="22" s="1" customFormat="1" ht="73" customHeight="1" spans="1:11">
      <c r="A22" s="5">
        <v>23</v>
      </c>
      <c r="B22" s="5" t="s">
        <v>55</v>
      </c>
      <c r="C22" s="5" t="s">
        <v>87</v>
      </c>
      <c r="D22" s="5" t="s">
        <v>88</v>
      </c>
      <c r="E22" s="5" t="s">
        <v>44</v>
      </c>
      <c r="F22" s="11" t="s">
        <v>89</v>
      </c>
      <c r="G22" s="11" t="s">
        <v>90</v>
      </c>
      <c r="H22" s="5">
        <f t="shared" si="2"/>
        <v>100</v>
      </c>
      <c r="I22" s="5">
        <v>35</v>
      </c>
      <c r="J22" s="5">
        <v>0</v>
      </c>
      <c r="K22" s="5">
        <v>65</v>
      </c>
    </row>
    <row r="23" s="1" customFormat="1" ht="22" customHeight="1" spans="1:11">
      <c r="A23" s="8" t="s">
        <v>70</v>
      </c>
      <c r="B23" s="8"/>
      <c r="C23" s="8"/>
      <c r="D23" s="8"/>
      <c r="E23" s="8"/>
      <c r="F23" s="8"/>
      <c r="G23" s="8"/>
      <c r="H23" s="6">
        <f>SUM(H18:H22)</f>
        <v>2589</v>
      </c>
      <c r="I23" s="6">
        <f>SUM(I18:I22)</f>
        <v>535</v>
      </c>
      <c r="J23" s="6">
        <f>SUM(J18:J22)</f>
        <v>1539</v>
      </c>
      <c r="K23" s="6">
        <f>SUM(K18:K22)</f>
        <v>515</v>
      </c>
    </row>
    <row r="24" s="1" customFormat="1" ht="19.5" spans="1:11">
      <c r="A24" s="4" t="s">
        <v>91</v>
      </c>
      <c r="B24" s="4"/>
      <c r="C24" s="4"/>
      <c r="D24" s="4"/>
      <c r="E24" s="4"/>
      <c r="F24" s="4"/>
      <c r="G24" s="4"/>
      <c r="H24" s="4"/>
      <c r="I24" s="4"/>
      <c r="J24" s="4"/>
      <c r="K24" s="4"/>
    </row>
    <row r="25" s="1" customFormat="1" ht="72" customHeight="1" spans="1:11">
      <c r="A25" s="5">
        <v>24</v>
      </c>
      <c r="B25" s="5" t="s">
        <v>55</v>
      </c>
      <c r="C25" s="5" t="s">
        <v>92</v>
      </c>
      <c r="D25" s="5" t="s">
        <v>93</v>
      </c>
      <c r="E25" s="5" t="s">
        <v>33</v>
      </c>
      <c r="F25" s="11" t="s">
        <v>94</v>
      </c>
      <c r="G25" s="11" t="s">
        <v>95</v>
      </c>
      <c r="H25" s="5">
        <f t="shared" si="2"/>
        <v>280</v>
      </c>
      <c r="I25" s="5">
        <v>70</v>
      </c>
      <c r="J25" s="5">
        <v>0</v>
      </c>
      <c r="K25" s="5">
        <v>210</v>
      </c>
    </row>
    <row r="26" s="1" customFormat="1" ht="120" customHeight="1" spans="1:11">
      <c r="A26" s="5">
        <v>25</v>
      </c>
      <c r="B26" s="5" t="s">
        <v>16</v>
      </c>
      <c r="C26" s="5" t="s">
        <v>96</v>
      </c>
      <c r="D26" s="5" t="s">
        <v>97</v>
      </c>
      <c r="E26" s="5" t="s">
        <v>38</v>
      </c>
      <c r="F26" s="11" t="s">
        <v>98</v>
      </c>
      <c r="G26" s="11" t="s">
        <v>99</v>
      </c>
      <c r="H26" s="5">
        <f t="shared" si="2"/>
        <v>550</v>
      </c>
      <c r="I26" s="5">
        <v>100</v>
      </c>
      <c r="J26" s="5">
        <v>450</v>
      </c>
      <c r="K26" s="5">
        <v>0</v>
      </c>
    </row>
    <row r="27" s="1" customFormat="1" ht="94" customHeight="1" spans="1:11">
      <c r="A27" s="5">
        <v>28</v>
      </c>
      <c r="B27" s="5" t="s">
        <v>16</v>
      </c>
      <c r="C27" s="5" t="s">
        <v>100</v>
      </c>
      <c r="D27" s="5" t="s">
        <v>101</v>
      </c>
      <c r="E27" s="5" t="s">
        <v>33</v>
      </c>
      <c r="F27" s="11" t="s">
        <v>102</v>
      </c>
      <c r="G27" s="11" t="s">
        <v>103</v>
      </c>
      <c r="H27" s="5">
        <f t="shared" si="2"/>
        <v>500</v>
      </c>
      <c r="I27" s="5">
        <v>100</v>
      </c>
      <c r="J27" s="5">
        <v>0</v>
      </c>
      <c r="K27" s="5">
        <v>400</v>
      </c>
    </row>
    <row r="28" s="1" customFormat="1" ht="93" customHeight="1" spans="1:11">
      <c r="A28" s="5">
        <v>30</v>
      </c>
      <c r="B28" s="5" t="s">
        <v>16</v>
      </c>
      <c r="C28" s="5" t="s">
        <v>104</v>
      </c>
      <c r="D28" s="5" t="s">
        <v>105</v>
      </c>
      <c r="E28" s="5" t="s">
        <v>33</v>
      </c>
      <c r="F28" s="11" t="s">
        <v>106</v>
      </c>
      <c r="G28" s="11" t="s">
        <v>107</v>
      </c>
      <c r="H28" s="5">
        <f t="shared" si="2"/>
        <v>400</v>
      </c>
      <c r="I28" s="5">
        <v>100</v>
      </c>
      <c r="J28" s="5">
        <v>0</v>
      </c>
      <c r="K28" s="5">
        <v>300</v>
      </c>
    </row>
    <row r="29" s="1" customFormat="1" ht="81" customHeight="1" spans="1:11">
      <c r="A29" s="5">
        <v>31</v>
      </c>
      <c r="B29" s="5" t="s">
        <v>16</v>
      </c>
      <c r="C29" s="5" t="s">
        <v>108</v>
      </c>
      <c r="D29" s="5" t="s">
        <v>109</v>
      </c>
      <c r="E29" s="5" t="s">
        <v>33</v>
      </c>
      <c r="F29" s="11" t="s">
        <v>110</v>
      </c>
      <c r="G29" s="11" t="s">
        <v>111</v>
      </c>
      <c r="H29" s="5">
        <f t="shared" si="2"/>
        <v>218</v>
      </c>
      <c r="I29" s="5">
        <v>60</v>
      </c>
      <c r="J29" s="5">
        <v>0</v>
      </c>
      <c r="K29" s="5">
        <v>158</v>
      </c>
    </row>
    <row r="30" s="1" customFormat="1" ht="409" customHeight="1" spans="1:11">
      <c r="A30" s="5">
        <v>32</v>
      </c>
      <c r="B30" s="5" t="s">
        <v>16</v>
      </c>
      <c r="C30" s="5" t="s">
        <v>112</v>
      </c>
      <c r="D30" s="5" t="s">
        <v>113</v>
      </c>
      <c r="E30" s="5" t="s">
        <v>33</v>
      </c>
      <c r="F30" s="11" t="s">
        <v>114</v>
      </c>
      <c r="G30" s="10" t="s">
        <v>115</v>
      </c>
      <c r="H30" s="5">
        <f t="shared" si="2"/>
        <v>3000</v>
      </c>
      <c r="I30" s="5">
        <v>700</v>
      </c>
      <c r="J30" s="5">
        <v>0</v>
      </c>
      <c r="K30" s="5">
        <v>2300</v>
      </c>
    </row>
    <row r="31" s="1" customFormat="1" ht="98" customHeight="1" spans="1:11">
      <c r="A31" s="5">
        <v>33</v>
      </c>
      <c r="B31" s="5" t="s">
        <v>30</v>
      </c>
      <c r="C31" s="5" t="s">
        <v>116</v>
      </c>
      <c r="D31" s="5" t="s">
        <v>117</v>
      </c>
      <c r="E31" s="5" t="s">
        <v>38</v>
      </c>
      <c r="F31" s="11" t="s">
        <v>118</v>
      </c>
      <c r="G31" s="11" t="s">
        <v>119</v>
      </c>
      <c r="H31" s="5">
        <f t="shared" si="2"/>
        <v>800</v>
      </c>
      <c r="I31" s="5">
        <v>200</v>
      </c>
      <c r="J31" s="5">
        <v>0</v>
      </c>
      <c r="K31" s="5">
        <v>600</v>
      </c>
    </row>
    <row r="32" s="1" customFormat="1" ht="80" customHeight="1" spans="1:11">
      <c r="A32" s="5">
        <v>34</v>
      </c>
      <c r="B32" s="5" t="s">
        <v>30</v>
      </c>
      <c r="C32" s="5" t="s">
        <v>120</v>
      </c>
      <c r="D32" s="5" t="s">
        <v>121</v>
      </c>
      <c r="E32" s="5" t="s">
        <v>38</v>
      </c>
      <c r="F32" s="11" t="s">
        <v>122</v>
      </c>
      <c r="G32" s="11" t="s">
        <v>123</v>
      </c>
      <c r="H32" s="5">
        <f t="shared" si="2"/>
        <v>1530</v>
      </c>
      <c r="I32" s="5">
        <v>130</v>
      </c>
      <c r="J32" s="5">
        <v>0</v>
      </c>
      <c r="K32" s="5">
        <v>1400</v>
      </c>
    </row>
    <row r="33" s="1" customFormat="1" ht="73" customHeight="1" spans="1:11">
      <c r="A33" s="5">
        <v>37</v>
      </c>
      <c r="B33" s="5" t="s">
        <v>41</v>
      </c>
      <c r="C33" s="5" t="s">
        <v>124</v>
      </c>
      <c r="D33" s="5" t="s">
        <v>43</v>
      </c>
      <c r="E33" s="5" t="s">
        <v>44</v>
      </c>
      <c r="F33" s="11" t="s">
        <v>125</v>
      </c>
      <c r="G33" s="11" t="s">
        <v>126</v>
      </c>
      <c r="H33" s="5">
        <f t="shared" si="2"/>
        <v>200</v>
      </c>
      <c r="I33" s="5">
        <v>100</v>
      </c>
      <c r="J33" s="5">
        <v>0</v>
      </c>
      <c r="K33" s="5">
        <v>100</v>
      </c>
    </row>
    <row r="34" s="1" customFormat="1" ht="51" customHeight="1" spans="1:11">
      <c r="A34" s="5">
        <v>38</v>
      </c>
      <c r="B34" s="5" t="s">
        <v>41</v>
      </c>
      <c r="C34" s="5" t="s">
        <v>127</v>
      </c>
      <c r="D34" s="5" t="s">
        <v>128</v>
      </c>
      <c r="E34" s="5" t="s">
        <v>33</v>
      </c>
      <c r="F34" s="11" t="s">
        <v>129</v>
      </c>
      <c r="G34" s="11" t="s">
        <v>130</v>
      </c>
      <c r="H34" s="5">
        <f t="shared" si="2"/>
        <v>100</v>
      </c>
      <c r="I34" s="5">
        <v>35</v>
      </c>
      <c r="J34" s="5">
        <v>0</v>
      </c>
      <c r="K34" s="5">
        <v>65</v>
      </c>
    </row>
    <row r="35" s="1" customFormat="1" ht="141" customHeight="1" spans="1:11">
      <c r="A35" s="5">
        <v>39</v>
      </c>
      <c r="B35" s="5" t="s">
        <v>65</v>
      </c>
      <c r="C35" s="5" t="s">
        <v>131</v>
      </c>
      <c r="D35" s="5" t="s">
        <v>132</v>
      </c>
      <c r="E35" s="5" t="s">
        <v>33</v>
      </c>
      <c r="F35" s="13" t="s">
        <v>133</v>
      </c>
      <c r="G35" s="13" t="s">
        <v>134</v>
      </c>
      <c r="H35" s="5">
        <f t="shared" si="2"/>
        <v>1070</v>
      </c>
      <c r="I35" s="5">
        <v>250</v>
      </c>
      <c r="J35" s="5">
        <v>0</v>
      </c>
      <c r="K35" s="5">
        <v>820</v>
      </c>
    </row>
    <row r="36" s="1" customFormat="1" ht="121" customHeight="1" spans="1:11">
      <c r="A36" s="5">
        <v>40</v>
      </c>
      <c r="B36" s="5" t="s">
        <v>65</v>
      </c>
      <c r="C36" s="5" t="s">
        <v>135</v>
      </c>
      <c r="D36" s="5" t="s">
        <v>136</v>
      </c>
      <c r="E36" s="5" t="s">
        <v>33</v>
      </c>
      <c r="F36" s="13" t="s">
        <v>137</v>
      </c>
      <c r="G36" s="13" t="s">
        <v>138</v>
      </c>
      <c r="H36" s="5">
        <f t="shared" si="2"/>
        <v>600</v>
      </c>
      <c r="I36" s="5">
        <v>150</v>
      </c>
      <c r="J36" s="5">
        <v>0</v>
      </c>
      <c r="K36" s="5">
        <v>450</v>
      </c>
    </row>
    <row r="37" s="1" customFormat="1" ht="96" spans="1:11">
      <c r="A37" s="5">
        <v>41</v>
      </c>
      <c r="B37" s="5" t="s">
        <v>65</v>
      </c>
      <c r="C37" s="5" t="s">
        <v>139</v>
      </c>
      <c r="D37" s="5" t="s">
        <v>140</v>
      </c>
      <c r="E37" s="5" t="s">
        <v>33</v>
      </c>
      <c r="F37" s="13" t="s">
        <v>141</v>
      </c>
      <c r="G37" s="13" t="s">
        <v>142</v>
      </c>
      <c r="H37" s="5">
        <f t="shared" si="2"/>
        <v>695</v>
      </c>
      <c r="I37" s="5">
        <v>145</v>
      </c>
      <c r="J37" s="5">
        <v>0</v>
      </c>
      <c r="K37" s="5">
        <v>550</v>
      </c>
    </row>
    <row r="38" s="1" customFormat="1" ht="117" customHeight="1" spans="1:11">
      <c r="A38" s="5">
        <v>42</v>
      </c>
      <c r="B38" s="5" t="s">
        <v>65</v>
      </c>
      <c r="C38" s="5" t="s">
        <v>143</v>
      </c>
      <c r="D38" s="5" t="s">
        <v>144</v>
      </c>
      <c r="E38" s="5" t="s">
        <v>33</v>
      </c>
      <c r="F38" s="13" t="s">
        <v>145</v>
      </c>
      <c r="G38" s="13" t="s">
        <v>146</v>
      </c>
      <c r="H38" s="5">
        <f t="shared" si="2"/>
        <v>1015</v>
      </c>
      <c r="I38" s="5">
        <v>165</v>
      </c>
      <c r="J38" s="5">
        <v>0</v>
      </c>
      <c r="K38" s="5">
        <v>850</v>
      </c>
    </row>
    <row r="39" s="1" customFormat="1" ht="108" customHeight="1" spans="1:11">
      <c r="A39" s="5">
        <v>43</v>
      </c>
      <c r="B39" s="5" t="s">
        <v>65</v>
      </c>
      <c r="C39" s="5" t="s">
        <v>147</v>
      </c>
      <c r="D39" s="5" t="s">
        <v>148</v>
      </c>
      <c r="E39" s="5" t="s">
        <v>33</v>
      </c>
      <c r="F39" s="13" t="s">
        <v>149</v>
      </c>
      <c r="G39" s="13" t="s">
        <v>150</v>
      </c>
      <c r="H39" s="5">
        <f t="shared" si="2"/>
        <v>660</v>
      </c>
      <c r="I39" s="5">
        <v>160</v>
      </c>
      <c r="J39" s="5">
        <v>0</v>
      </c>
      <c r="K39" s="5">
        <v>500</v>
      </c>
    </row>
    <row r="40" s="1" customFormat="1" ht="120" spans="1:11">
      <c r="A40" s="5">
        <v>44</v>
      </c>
      <c r="B40" s="5" t="s">
        <v>65</v>
      </c>
      <c r="C40" s="5" t="s">
        <v>151</v>
      </c>
      <c r="D40" s="5" t="s">
        <v>152</v>
      </c>
      <c r="E40" s="5" t="s">
        <v>33</v>
      </c>
      <c r="F40" s="13" t="s">
        <v>153</v>
      </c>
      <c r="G40" s="13" t="s">
        <v>154</v>
      </c>
      <c r="H40" s="5">
        <f t="shared" si="2"/>
        <v>460</v>
      </c>
      <c r="I40" s="5">
        <v>110</v>
      </c>
      <c r="J40" s="5">
        <v>0</v>
      </c>
      <c r="K40" s="5">
        <v>350</v>
      </c>
    </row>
    <row r="41" s="1" customFormat="1" ht="100" customHeight="1" spans="1:11">
      <c r="A41" s="5">
        <v>45</v>
      </c>
      <c r="B41" s="5" t="s">
        <v>65</v>
      </c>
      <c r="C41" s="5" t="s">
        <v>155</v>
      </c>
      <c r="D41" s="5" t="s">
        <v>156</v>
      </c>
      <c r="E41" s="5" t="s">
        <v>33</v>
      </c>
      <c r="F41" s="13" t="s">
        <v>157</v>
      </c>
      <c r="G41" s="13" t="s">
        <v>158</v>
      </c>
      <c r="H41" s="5">
        <f t="shared" si="2"/>
        <v>450</v>
      </c>
      <c r="I41" s="5">
        <v>100</v>
      </c>
      <c r="J41" s="5">
        <v>0</v>
      </c>
      <c r="K41" s="5">
        <v>350</v>
      </c>
    </row>
    <row r="42" s="1" customFormat="1" ht="58" customHeight="1" spans="1:11">
      <c r="A42" s="5">
        <v>46</v>
      </c>
      <c r="B42" s="5" t="s">
        <v>55</v>
      </c>
      <c r="C42" s="5" t="s">
        <v>159</v>
      </c>
      <c r="D42" s="5" t="s">
        <v>160</v>
      </c>
      <c r="E42" s="5" t="s">
        <v>33</v>
      </c>
      <c r="F42" s="11" t="s">
        <v>161</v>
      </c>
      <c r="G42" s="11" t="s">
        <v>162</v>
      </c>
      <c r="H42" s="5">
        <f t="shared" si="2"/>
        <v>80</v>
      </c>
      <c r="I42" s="5">
        <v>30</v>
      </c>
      <c r="J42" s="5">
        <v>0</v>
      </c>
      <c r="K42" s="5">
        <v>50</v>
      </c>
    </row>
    <row r="43" s="1" customFormat="1" ht="126" customHeight="1" spans="1:11">
      <c r="A43" s="5">
        <v>47</v>
      </c>
      <c r="B43" s="5" t="s">
        <v>30</v>
      </c>
      <c r="C43" s="5" t="s">
        <v>163</v>
      </c>
      <c r="D43" s="5" t="s">
        <v>121</v>
      </c>
      <c r="E43" s="5" t="s">
        <v>38</v>
      </c>
      <c r="F43" s="11" t="s">
        <v>164</v>
      </c>
      <c r="G43" s="11" t="s">
        <v>165</v>
      </c>
      <c r="H43" s="5">
        <f t="shared" si="2"/>
        <v>800</v>
      </c>
      <c r="I43" s="5">
        <v>200</v>
      </c>
      <c r="J43" s="5">
        <v>0</v>
      </c>
      <c r="K43" s="5">
        <v>600</v>
      </c>
    </row>
    <row r="44" s="1" customFormat="1" ht="96" spans="1:11">
      <c r="A44" s="5">
        <v>49</v>
      </c>
      <c r="B44" s="5" t="s">
        <v>16</v>
      </c>
      <c r="C44" s="5" t="s">
        <v>166</v>
      </c>
      <c r="D44" s="5" t="s">
        <v>167</v>
      </c>
      <c r="E44" s="5" t="s">
        <v>33</v>
      </c>
      <c r="F44" s="11" t="s">
        <v>168</v>
      </c>
      <c r="G44" s="11" t="s">
        <v>169</v>
      </c>
      <c r="H44" s="5">
        <f t="shared" si="2"/>
        <v>670</v>
      </c>
      <c r="I44" s="5">
        <v>170</v>
      </c>
      <c r="J44" s="5">
        <v>0</v>
      </c>
      <c r="K44" s="5">
        <v>500</v>
      </c>
    </row>
    <row r="45" s="1" customFormat="1" ht="31" customHeight="1" spans="1:11">
      <c r="A45" s="9" t="s">
        <v>70</v>
      </c>
      <c r="B45" s="7"/>
      <c r="C45" s="7"/>
      <c r="D45" s="7"/>
      <c r="E45" s="7"/>
      <c r="F45" s="7"/>
      <c r="G45" s="7"/>
      <c r="H45" s="6">
        <f>SUM(H25:H44)</f>
        <v>14078</v>
      </c>
      <c r="I45" s="6">
        <f>SUM(I25:I44)</f>
        <v>3075</v>
      </c>
      <c r="J45" s="6">
        <f>SUM(J25:J44)</f>
        <v>450</v>
      </c>
      <c r="K45" s="6">
        <f>SUM(K25:K44)</f>
        <v>10553</v>
      </c>
    </row>
    <row r="46" s="1" customFormat="1" ht="19.5" spans="1:11">
      <c r="A46" s="7" t="s">
        <v>170</v>
      </c>
      <c r="B46" s="7"/>
      <c r="C46" s="7"/>
      <c r="D46" s="7"/>
      <c r="E46" s="7"/>
      <c r="F46" s="7"/>
      <c r="G46" s="7"/>
      <c r="H46" s="7"/>
      <c r="I46" s="7"/>
      <c r="J46" s="7"/>
      <c r="K46" s="7"/>
    </row>
    <row r="47" s="1" customFormat="1" ht="129" customHeight="1" spans="1:11">
      <c r="A47" s="5">
        <v>48</v>
      </c>
      <c r="B47" s="5" t="s">
        <v>16</v>
      </c>
      <c r="C47" s="5" t="s">
        <v>171</v>
      </c>
      <c r="D47" s="5" t="s">
        <v>172</v>
      </c>
      <c r="E47" s="5" t="s">
        <v>33</v>
      </c>
      <c r="F47" s="11" t="s">
        <v>173</v>
      </c>
      <c r="G47" s="11" t="s">
        <v>174</v>
      </c>
      <c r="H47" s="5">
        <f t="shared" ref="H47:H50" si="3">SUM(I47:K47)</f>
        <v>455</v>
      </c>
      <c r="I47" s="5">
        <v>100</v>
      </c>
      <c r="J47" s="5">
        <v>0</v>
      </c>
      <c r="K47" s="5">
        <v>355</v>
      </c>
    </row>
    <row r="48" s="1" customFormat="1" ht="123" customHeight="1" spans="1:11">
      <c r="A48" s="5">
        <v>52</v>
      </c>
      <c r="B48" s="5" t="s">
        <v>65</v>
      </c>
      <c r="C48" s="5" t="s">
        <v>175</v>
      </c>
      <c r="D48" s="5" t="s">
        <v>176</v>
      </c>
      <c r="E48" s="5" t="s">
        <v>33</v>
      </c>
      <c r="F48" s="13" t="s">
        <v>177</v>
      </c>
      <c r="G48" s="13" t="s">
        <v>178</v>
      </c>
      <c r="H48" s="5">
        <f t="shared" si="3"/>
        <v>530</v>
      </c>
      <c r="I48" s="5">
        <v>130</v>
      </c>
      <c r="J48" s="5">
        <v>0</v>
      </c>
      <c r="K48" s="5">
        <v>400</v>
      </c>
    </row>
    <row r="49" s="1" customFormat="1" ht="87" customHeight="1" spans="1:11">
      <c r="A49" s="5">
        <v>55</v>
      </c>
      <c r="B49" s="5" t="s">
        <v>55</v>
      </c>
      <c r="C49" s="5" t="s">
        <v>179</v>
      </c>
      <c r="D49" s="5" t="s">
        <v>180</v>
      </c>
      <c r="E49" s="5" t="s">
        <v>33</v>
      </c>
      <c r="F49" s="11" t="s">
        <v>181</v>
      </c>
      <c r="G49" s="11" t="s">
        <v>182</v>
      </c>
      <c r="H49" s="5">
        <f t="shared" si="3"/>
        <v>2860</v>
      </c>
      <c r="I49" s="5">
        <v>340</v>
      </c>
      <c r="J49" s="5">
        <v>0</v>
      </c>
      <c r="K49" s="5">
        <v>2520</v>
      </c>
    </row>
    <row r="50" s="1" customFormat="1" ht="81" customHeight="1" spans="1:11">
      <c r="A50" s="5">
        <v>57</v>
      </c>
      <c r="B50" s="5" t="s">
        <v>55</v>
      </c>
      <c r="C50" s="5" t="s">
        <v>183</v>
      </c>
      <c r="D50" s="5" t="s">
        <v>184</v>
      </c>
      <c r="E50" s="5" t="s">
        <v>33</v>
      </c>
      <c r="F50" s="11" t="s">
        <v>185</v>
      </c>
      <c r="G50" s="11" t="s">
        <v>186</v>
      </c>
      <c r="H50" s="5">
        <f t="shared" si="3"/>
        <v>800</v>
      </c>
      <c r="I50" s="5">
        <v>200</v>
      </c>
      <c r="J50" s="5">
        <v>0</v>
      </c>
      <c r="K50" s="5">
        <v>600</v>
      </c>
    </row>
    <row r="51" s="1" customFormat="1" ht="29" customHeight="1" spans="1:11">
      <c r="A51" s="8" t="s">
        <v>11</v>
      </c>
      <c r="B51" s="8"/>
      <c r="C51" s="8"/>
      <c r="D51" s="8"/>
      <c r="E51" s="8"/>
      <c r="F51" s="8"/>
      <c r="G51" s="8"/>
      <c r="H51" s="6">
        <f>SUM(H47:H50)</f>
        <v>4645</v>
      </c>
      <c r="I51" s="6">
        <f>SUM(I47:I50)</f>
        <v>770</v>
      </c>
      <c r="J51" s="6">
        <f>SUM(J47:J50)</f>
        <v>0</v>
      </c>
      <c r="K51" s="6">
        <f>SUM(K47:K50)</f>
        <v>3875</v>
      </c>
    </row>
    <row r="52" s="1" customFormat="1" ht="19.5" spans="1:11">
      <c r="A52" s="7" t="s">
        <v>187</v>
      </c>
      <c r="B52" s="7"/>
      <c r="C52" s="7"/>
      <c r="D52" s="7"/>
      <c r="E52" s="7"/>
      <c r="F52" s="7"/>
      <c r="G52" s="7"/>
      <c r="H52" s="7"/>
      <c r="I52" s="7"/>
      <c r="J52" s="7"/>
      <c r="K52" s="7"/>
    </row>
    <row r="53" s="1" customFormat="1" ht="53" customHeight="1" spans="1:11">
      <c r="A53" s="10">
        <v>58</v>
      </c>
      <c r="B53" s="5" t="s">
        <v>30</v>
      </c>
      <c r="C53" s="5" t="s">
        <v>188</v>
      </c>
      <c r="D53" s="5" t="s">
        <v>37</v>
      </c>
      <c r="E53" s="5" t="s">
        <v>38</v>
      </c>
      <c r="F53" s="11" t="s">
        <v>189</v>
      </c>
      <c r="G53" s="11" t="s">
        <v>190</v>
      </c>
      <c r="H53" s="5">
        <f t="shared" ref="H53:H58" si="4">SUM(I53:K53)</f>
        <v>160</v>
      </c>
      <c r="I53" s="5">
        <v>50</v>
      </c>
      <c r="J53" s="5">
        <v>0</v>
      </c>
      <c r="K53" s="5">
        <v>110</v>
      </c>
    </row>
    <row r="54" s="1" customFormat="1" ht="348" spans="1:11">
      <c r="A54" s="5">
        <v>60</v>
      </c>
      <c r="B54" s="5" t="s">
        <v>65</v>
      </c>
      <c r="C54" s="5" t="s">
        <v>191</v>
      </c>
      <c r="D54" s="5" t="s">
        <v>192</v>
      </c>
      <c r="E54" s="5" t="s">
        <v>33</v>
      </c>
      <c r="F54" s="13" t="s">
        <v>193</v>
      </c>
      <c r="G54" s="13" t="s">
        <v>194</v>
      </c>
      <c r="H54" s="5">
        <f t="shared" si="4"/>
        <v>1600</v>
      </c>
      <c r="I54" s="5">
        <v>400</v>
      </c>
      <c r="J54" s="5">
        <v>0</v>
      </c>
      <c r="K54" s="5">
        <v>1200</v>
      </c>
    </row>
    <row r="55" s="1" customFormat="1" ht="29" customHeight="1" spans="1:11">
      <c r="A55" s="8" t="s">
        <v>70</v>
      </c>
      <c r="B55" s="8"/>
      <c r="C55" s="8"/>
      <c r="D55" s="8"/>
      <c r="E55" s="8"/>
      <c r="F55" s="8"/>
      <c r="G55" s="8"/>
      <c r="H55" s="15">
        <f>SUM(H53:H54)</f>
        <v>1760</v>
      </c>
      <c r="I55" s="15">
        <f>SUM(I53:I54)</f>
        <v>450</v>
      </c>
      <c r="J55" s="15">
        <f>SUM(J53:J54)</f>
        <v>0</v>
      </c>
      <c r="K55" s="15">
        <f>SUM(K53:K54)</f>
        <v>1310</v>
      </c>
    </row>
    <row r="56" s="1" customFormat="1" ht="29" customHeight="1" spans="1:11">
      <c r="A56" s="7" t="s">
        <v>195</v>
      </c>
      <c r="B56" s="7"/>
      <c r="C56" s="7"/>
      <c r="D56" s="7"/>
      <c r="E56" s="7"/>
      <c r="F56" s="7"/>
      <c r="G56" s="7"/>
      <c r="H56" s="7"/>
      <c r="I56" s="7"/>
      <c r="J56" s="7"/>
      <c r="K56" s="7"/>
    </row>
    <row r="57" s="1" customFormat="1" ht="117" customHeight="1" spans="1:11">
      <c r="A57" s="5">
        <v>66</v>
      </c>
      <c r="B57" s="5" t="s">
        <v>16</v>
      </c>
      <c r="C57" s="5" t="s">
        <v>196</v>
      </c>
      <c r="D57" s="5" t="s">
        <v>197</v>
      </c>
      <c r="E57" s="5" t="s">
        <v>198</v>
      </c>
      <c r="F57" s="11" t="s">
        <v>199</v>
      </c>
      <c r="G57" s="11"/>
      <c r="H57" s="5">
        <f t="shared" si="4"/>
        <v>100</v>
      </c>
      <c r="I57" s="5">
        <v>100</v>
      </c>
      <c r="J57" s="5">
        <v>0</v>
      </c>
      <c r="K57" s="5">
        <v>0</v>
      </c>
    </row>
    <row r="58" s="1" customFormat="1" ht="114" customHeight="1" spans="1:11">
      <c r="A58" s="5">
        <v>68</v>
      </c>
      <c r="B58" s="5" t="s">
        <v>16</v>
      </c>
      <c r="C58" s="5" t="s">
        <v>200</v>
      </c>
      <c r="D58" s="5" t="s">
        <v>80</v>
      </c>
      <c r="E58" s="5" t="s">
        <v>62</v>
      </c>
      <c r="F58" s="11" t="s">
        <v>201</v>
      </c>
      <c r="G58" s="11"/>
      <c r="H58" s="5">
        <f t="shared" si="4"/>
        <v>100</v>
      </c>
      <c r="I58" s="5">
        <v>100</v>
      </c>
      <c r="J58" s="5">
        <v>0</v>
      </c>
      <c r="K58" s="5">
        <v>0</v>
      </c>
    </row>
    <row r="59" s="1" customFormat="1" ht="36" customHeight="1" spans="1:11">
      <c r="A59" s="11" t="s">
        <v>70</v>
      </c>
      <c r="B59" s="11"/>
      <c r="C59" s="11"/>
      <c r="D59" s="11"/>
      <c r="E59" s="11"/>
      <c r="F59" s="11"/>
      <c r="G59" s="11"/>
      <c r="H59" s="6">
        <f>SUM(H57:H58)</f>
        <v>200</v>
      </c>
      <c r="I59" s="6">
        <f>SUM(I57:I58)</f>
        <v>200</v>
      </c>
      <c r="J59" s="6">
        <f>SUM(J57:J58)</f>
        <v>0</v>
      </c>
      <c r="K59" s="6">
        <f>SUM(K57:K58)</f>
        <v>0</v>
      </c>
    </row>
    <row r="60" s="1" customFormat="1" ht="33" customHeight="1" spans="1:11">
      <c r="A60" s="8" t="s">
        <v>11</v>
      </c>
      <c r="B60" s="8"/>
      <c r="C60" s="8"/>
      <c r="D60" s="8"/>
      <c r="E60" s="8"/>
      <c r="F60" s="8"/>
      <c r="G60" s="8"/>
      <c r="H60" s="6">
        <f>H55+H23+H59+H51+H45+H16</f>
        <v>26257</v>
      </c>
      <c r="I60" s="6">
        <f t="shared" ref="H60:K60" si="5">I55+I23+I59+I51+I45+I16</f>
        <v>6000</v>
      </c>
      <c r="J60" s="6">
        <f t="shared" si="5"/>
        <v>2394</v>
      </c>
      <c r="K60" s="6">
        <f t="shared" si="5"/>
        <v>17863</v>
      </c>
    </row>
  </sheetData>
  <mergeCells count="13">
    <mergeCell ref="A1:K1"/>
    <mergeCell ref="D2:E2"/>
    <mergeCell ref="F2:G2"/>
    <mergeCell ref="H2:K2"/>
    <mergeCell ref="A4:K4"/>
    <mergeCell ref="A17:K17"/>
    <mergeCell ref="A24:K24"/>
    <mergeCell ref="A46:K46"/>
    <mergeCell ref="A52:K52"/>
    <mergeCell ref="A56:K56"/>
    <mergeCell ref="A2:A3"/>
    <mergeCell ref="B2:B3"/>
    <mergeCell ref="C2:C3"/>
  </mergeCells>
  <pageMargins left="0.196527777777778" right="0.196527777777778" top="0.314583333333333" bottom="0.236111111111111" header="0.196527777777778" footer="0.0784722222222222"/>
  <pageSetup paperSize="9" scale="9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福州茉莉花茶产业集群项目汇总表（2026-2027）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YJF</cp:lastModifiedBy>
  <dcterms:created xsi:type="dcterms:W3CDTF">2026-04-28T02:58:00Z</dcterms:created>
  <dcterms:modified xsi:type="dcterms:W3CDTF">2026-07-15T17:07:17Z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949765EA8AC54B9687354138888EEBF1_13</vt:lpwstr>
  </property>
  <property fmtid="{D5CDD505-2E9C-101B-9397-08002B2CF9AE}" pid="3" name="KSOProductBuildVer">
    <vt:lpwstr>2052-12.8.2.19825</vt:lpwstr>
  </property>
</Properties>
</file>